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digioia\Downloads\"/>
    </mc:Choice>
  </mc:AlternateContent>
  <bookViews>
    <workbookView xWindow="0" yWindow="0" windowWidth="28800" windowHeight="11700"/>
  </bookViews>
  <sheets>
    <sheet name="1 SEMESTRE 2023" sheetId="4" r:id="rId1"/>
    <sheet name="2 SEMESTRE 2023" sheetId="3" r:id="rId2"/>
  </sheet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4" l="1"/>
  <c r="E10" i="4"/>
  <c r="C14" i="4"/>
  <c r="C13" i="4"/>
  <c r="B13" i="4"/>
  <c r="D13" i="4"/>
  <c r="B12" i="4"/>
  <c r="C12" i="4"/>
  <c r="C10" i="4"/>
  <c r="C9" i="4"/>
  <c r="E11" i="4"/>
  <c r="E9" i="4"/>
  <c r="E8" i="4"/>
  <c r="D14" i="3"/>
  <c r="E14" i="3" s="1"/>
  <c r="C14" i="3"/>
  <c r="B14" i="3"/>
  <c r="E9" i="3"/>
  <c r="E10" i="3"/>
  <c r="E11" i="3"/>
  <c r="E12" i="3"/>
  <c r="E8" i="3"/>
  <c r="B12" i="3"/>
  <c r="C11" i="3"/>
  <c r="B10" i="3"/>
  <c r="C10" i="3"/>
  <c r="B8" i="3"/>
  <c r="C8" i="3"/>
  <c r="D14" i="4" l="1"/>
  <c r="B14" i="4"/>
  <c r="E13" i="4"/>
  <c r="E14" i="4" s="1"/>
  <c r="E12" i="4"/>
</calcChain>
</file>

<file path=xl/sharedStrings.xml><?xml version="1.0" encoding="utf-8"?>
<sst xmlns="http://schemas.openxmlformats.org/spreadsheetml/2006/main" count="34" uniqueCount="23">
  <si>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</si>
  <si>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</si>
  <si>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</si>
  <si>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</si>
  <si>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</si>
  <si>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</si>
  <si>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</si>
  <si>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</si>
  <si>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</si>
  <si>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GENNAIO</t>
  </si>
  <si>
    <t>FEBBRAIO</t>
  </si>
  <si>
    <t>MARZO</t>
  </si>
  <si>
    <t>APRILE</t>
  </si>
  <si>
    <t>MAGGIO</t>
  </si>
  <si>
    <t>GIUGNO</t>
  </si>
  <si>
    <t>COGNOME E NOME:  PORTINCASA FRANCESCA</t>
  </si>
  <si>
    <t>ANNO: 2023</t>
  </si>
  <si>
    <t>LUGLIO</t>
  </si>
  <si>
    <t>AGOSTO</t>
  </si>
  <si>
    <t>SETTEMBRE</t>
  </si>
  <si>
    <t>OTTOBRE</t>
  </si>
  <si>
    <t>NOVEMBRE</t>
  </si>
  <si>
    <t>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</si>
</sst>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Fill="1" applyBorder="1"/>
    <xf numFmtId="164" fontId="0" fillId="4" borderId="1" xfId="0" applyNumberFormat="1" applyFont="1" applyFill="1" applyBorder="1"/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K25" sqref="K25"/>
    </sheetView>
  </sheetViews>
  <sheetFormatPr defaultRowHeight="14.4" x14ac:dyDescent="0.3"/>
  <cols>
    <col min="2" max="2" width="13.88671875" bestFit="1" customWidth="1"/>
    <col min="3" max="3" width="11.33203125" bestFit="1" customWidth="1"/>
    <col min="4" max="4" width="14.109375" bestFit="1" customWidth="1"/>
    <col min="5" max="5" width="17.33203125" bestFit="1" customWidth="1"/>
  </cols>
  <sheetData>
    <row r="1" spans="1:5" x14ac:dyDescent="0.3">
      <c r="A1" s="6" t="s">
        <v>15</v>
      </c>
      <c r="B1" s="7"/>
      <c r="C1" s="7"/>
      <c r="D1" s="7"/>
      <c r="E1" s="8"/>
    </row>
    <row r="2" spans="1:5" x14ac:dyDescent="0.3">
      <c r="A2" s="9" t="s">
        <v>0</v>
      </c>
      <c r="B2" s="10"/>
      <c r="C2" s="10"/>
      <c r="D2" s="10"/>
      <c r="E2" s="11"/>
    </row>
    <row r="3" spans="1:5" x14ac:dyDescent="0.3">
      <c r="A3" s="12" t="s">
        <v>1</v>
      </c>
      <c r="B3" s="13"/>
      <c r="C3" s="13"/>
      <c r="D3" s="13"/>
      <c r="E3" s="14"/>
    </row>
    <row r="4" spans="1:5" ht="15" thickBot="1" x14ac:dyDescent="0.35">
      <c r="A4" s="15" t="s">
        <v>16</v>
      </c>
      <c r="B4" s="16"/>
      <c r="C4" s="16"/>
      <c r="D4" s="16"/>
      <c r="E4" s="17"/>
    </row>
    <row r="5" spans="1:5" ht="15" thickBot="1" x14ac:dyDescent="0.35"/>
    <row r="6" spans="1:5" ht="15" thickBot="1" x14ac:dyDescent="0.35">
      <c r="A6" s="18" t="s">
        <v>8</v>
      </c>
      <c r="B6" s="19"/>
      <c r="C6" s="19"/>
      <c r="D6" s="19"/>
      <c r="E6" s="20"/>
    </row>
    <row r="7" spans="1:5" x14ac:dyDescent="0.3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3">
      <c r="A8" s="1" t="s">
        <v>9</v>
      </c>
      <c r="B8" s="3">
        <v>1106.3800000000001</v>
      </c>
      <c r="C8" s="3"/>
      <c r="D8" s="3">
        <v>1014.32</v>
      </c>
      <c r="E8" s="3">
        <f t="shared" ref="E8:E13" si="0">SUM(B8:D8)</f>
        <v>2120.7000000000003</v>
      </c>
    </row>
    <row r="9" spans="1:5" x14ac:dyDescent="0.3">
      <c r="A9" s="1" t="s">
        <v>10</v>
      </c>
      <c r="B9" s="3">
        <v>191.2</v>
      </c>
      <c r="C9" s="3">
        <f>20+77+11.9</f>
        <v>108.9</v>
      </c>
      <c r="D9" s="3">
        <v>127.21</v>
      </c>
      <c r="E9" s="3">
        <f t="shared" si="0"/>
        <v>427.31</v>
      </c>
    </row>
    <row r="10" spans="1:5" x14ac:dyDescent="0.3">
      <c r="A10" s="1" t="s">
        <v>11</v>
      </c>
      <c r="B10" s="4"/>
      <c r="C10" s="3">
        <f>11.4+20.12</f>
        <v>31.520000000000003</v>
      </c>
      <c r="D10" s="5">
        <f>161.89+22.99</f>
        <v>184.88</v>
      </c>
      <c r="E10" s="3">
        <f t="shared" si="0"/>
        <v>216.4</v>
      </c>
    </row>
    <row r="11" spans="1:5" x14ac:dyDescent="0.3">
      <c r="A11" s="1" t="s">
        <v>12</v>
      </c>
      <c r="B11" s="3">
        <v>309.36</v>
      </c>
      <c r="C11" s="3">
        <v>34.1</v>
      </c>
      <c r="D11" s="3"/>
      <c r="E11" s="3">
        <f t="shared" si="0"/>
        <v>343.46000000000004</v>
      </c>
    </row>
    <row r="12" spans="1:5" x14ac:dyDescent="0.3">
      <c r="A12" s="1" t="s">
        <v>13</v>
      </c>
      <c r="B12" s="4">
        <f>856.2+12.4+36.7+51+34+41</f>
        <v>1031.3000000000002</v>
      </c>
      <c r="C12" s="3">
        <f>39.25+28.25</f>
        <v>67.5</v>
      </c>
      <c r="D12" s="3">
        <v>409.64</v>
      </c>
      <c r="E12" s="3">
        <f t="shared" si="0"/>
        <v>1508.44</v>
      </c>
    </row>
    <row r="13" spans="1:5" x14ac:dyDescent="0.3">
      <c r="A13" s="1" t="s">
        <v>14</v>
      </c>
      <c r="B13" s="3">
        <f>1075.68+22.2+36+13</f>
        <v>1146.8800000000001</v>
      </c>
      <c r="C13" s="3">
        <f>120</f>
        <v>120</v>
      </c>
      <c r="D13" s="3">
        <f>125.71+4</f>
        <v>129.70999999999998</v>
      </c>
      <c r="E13" s="3">
        <f t="shared" si="0"/>
        <v>1396.5900000000001</v>
      </c>
    </row>
    <row r="14" spans="1:5" x14ac:dyDescent="0.3">
      <c r="A14" s="1" t="s">
        <v>7</v>
      </c>
      <c r="B14" s="3">
        <f>SUM(B8:B13)</f>
        <v>3785.1200000000003</v>
      </c>
      <c r="C14" s="3">
        <f>SUM(C8:C13)</f>
        <v>362.02</v>
      </c>
      <c r="D14" s="3">
        <f>SUM(D8:D13)</f>
        <v>1865.7599999999998</v>
      </c>
      <c r="E14" s="3">
        <f>SUM(E8:E13)</f>
        <v>6012.9000000000005</v>
      </c>
    </row>
  </sheetData>
  <mergeCells count="5">
    <mergeCell ref="A1:E1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H17" sqref="H17"/>
    </sheetView>
  </sheetViews>
  <sheetFormatPr defaultRowHeight="14.4" x14ac:dyDescent="0.3"/>
  <cols>
    <col min="1" max="1" width="11.109375" bestFit="1" customWidth="1"/>
    <col min="2" max="2" width="13.88671875" bestFit="1" customWidth="1"/>
    <col min="3" max="3" width="11.33203125" bestFit="1" customWidth="1"/>
    <col min="4" max="4" width="14.109375" bestFit="1" customWidth="1"/>
    <col min="5" max="5" width="17.33203125" bestFit="1" customWidth="1"/>
  </cols>
  <sheetData>
    <row r="1" spans="1:5" x14ac:dyDescent="0.3">
      <c r="A1" s="6" t="s">
        <v>15</v>
      </c>
      <c r="B1" s="7"/>
      <c r="C1" s="7"/>
      <c r="D1" s="7"/>
      <c r="E1" s="8"/>
    </row>
    <row r="2" spans="1:5" x14ac:dyDescent="0.3">
      <c r="A2" s="9" t="s">
        <v>0</v>
      </c>
      <c r="B2" s="10"/>
      <c r="C2" s="10"/>
      <c r="D2" s="10"/>
      <c r="E2" s="11"/>
    </row>
    <row r="3" spans="1:5" x14ac:dyDescent="0.3">
      <c r="A3" s="12" t="s">
        <v>1</v>
      </c>
      <c r="B3" s="13"/>
      <c r="C3" s="13"/>
      <c r="D3" s="13"/>
      <c r="E3" s="14"/>
    </row>
    <row r="4" spans="1:5" ht="15" thickBot="1" x14ac:dyDescent="0.35">
      <c r="A4" s="15" t="s">
        <v>16</v>
      </c>
      <c r="B4" s="16"/>
      <c r="C4" s="16"/>
      <c r="D4" s="16"/>
      <c r="E4" s="17"/>
    </row>
    <row r="5" spans="1:5" ht="15" thickBot="1" x14ac:dyDescent="0.35"/>
    <row r="6" spans="1:5" ht="15" thickBot="1" x14ac:dyDescent="0.35">
      <c r="A6" s="18" t="s">
        <v>8</v>
      </c>
      <c r="B6" s="19"/>
      <c r="C6" s="19"/>
      <c r="D6" s="19"/>
      <c r="E6" s="20"/>
    </row>
    <row r="7" spans="1:5" x14ac:dyDescent="0.3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3">
      <c r="A8" s="1" t="s">
        <v>17</v>
      </c>
      <c r="B8" s="3">
        <f>102+29.6+16.2</f>
        <v>147.79999999999998</v>
      </c>
      <c r="C8" s="3">
        <f>57.5+32+81.5+16.75</f>
        <v>187.75</v>
      </c>
      <c r="D8" s="3">
        <v>163</v>
      </c>
      <c r="E8" s="3">
        <f>SUM(B8:D8)</f>
        <v>498.54999999999995</v>
      </c>
    </row>
    <row r="9" spans="1:5" x14ac:dyDescent="0.3">
      <c r="A9" s="1" t="s">
        <v>18</v>
      </c>
      <c r="B9" s="3">
        <v>197.6</v>
      </c>
      <c r="C9" s="3">
        <v>12</v>
      </c>
      <c r="D9" s="3">
        <v>120.92</v>
      </c>
      <c r="E9" s="3">
        <f t="shared" ref="E9:E14" si="0">SUM(B9:D9)</f>
        <v>330.52</v>
      </c>
    </row>
    <row r="10" spans="1:5" x14ac:dyDescent="0.3">
      <c r="A10" s="1" t="s">
        <v>19</v>
      </c>
      <c r="B10" s="3">
        <f>520.96+185+185</f>
        <v>890.96</v>
      </c>
      <c r="C10" s="3">
        <f>40+40.5+3.85+3.85+3.85+20</f>
        <v>112.04999999999998</v>
      </c>
      <c r="D10" s="3">
        <v>650.30999999999995</v>
      </c>
      <c r="E10" s="3">
        <f t="shared" si="0"/>
        <v>1653.32</v>
      </c>
    </row>
    <row r="11" spans="1:5" x14ac:dyDescent="0.3">
      <c r="A11" s="1" t="s">
        <v>20</v>
      </c>
      <c r="B11" s="3">
        <v>303.82</v>
      </c>
      <c r="C11" s="3">
        <f>74+15.93</f>
        <v>89.93</v>
      </c>
      <c r="D11" s="3"/>
      <c r="E11" s="3">
        <f t="shared" si="0"/>
        <v>393.75</v>
      </c>
    </row>
    <row r="12" spans="1:5" x14ac:dyDescent="0.3">
      <c r="A12" s="1" t="s">
        <v>21</v>
      </c>
      <c r="B12" s="4">
        <f>368.12+50</f>
        <v>418.12</v>
      </c>
      <c r="C12" s="3"/>
      <c r="D12" s="3">
        <v>182.05</v>
      </c>
      <c r="E12" s="3">
        <f t="shared" si="0"/>
        <v>600.17000000000007</v>
      </c>
    </row>
    <row r="13" spans="1:5" x14ac:dyDescent="0.3">
      <c r="A13" s="1" t="s">
        <v>22</v>
      </c>
      <c r="B13" s="3"/>
      <c r="C13" s="3"/>
      <c r="D13" s="3"/>
      <c r="E13" s="3"/>
    </row>
    <row r="14" spans="1:5" x14ac:dyDescent="0.3">
      <c r="A14" s="1" t="s">
        <v>7</v>
      </c>
      <c r="B14" s="3">
        <f>SUM(B8:B13)</f>
        <v>1958.3000000000002</v>
      </c>
      <c r="C14" s="3">
        <f>SUM(C8:C13)</f>
        <v>401.72999999999996</v>
      </c>
      <c r="D14" s="3">
        <f>SUM(D8:D13)</f>
        <v>1116.28</v>
      </c>
      <c r="E14" s="3">
        <f t="shared" si="0"/>
        <v>3476.3100000000004</v>
      </c>
    </row>
  </sheetData>
  <mergeCells count="5">
    <mergeCell ref="A1:E1"/>
    <mergeCell ref="A2:E2"/>
    <mergeCell ref="A3:E3"/>
    <mergeCell ref="A4:E4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 SEMESTRE 2023</vt:lpstr>
      <vt:lpstr>2 SEMESTRE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Di Gioia Riccardo</cp:lastModifiedBy>
  <cp:lastPrinted>2018-03-15T10:10:43Z</cp:lastPrinted>
  <dcterms:created xsi:type="dcterms:W3CDTF">2018-03-15T10:01:45Z</dcterms:created>
  <dcterms:modified xsi:type="dcterms:W3CDTF">2024-03-06T15:49:26Z</dcterms:modified>
</cp:coreProperties>
</file>