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ssenteismo" sheetId="1" r:id="rId1"/>
  </sheets>
  <externalReferences>
    <externalReference r:id="rId4"/>
  </externalReference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<sst xmlns="http://schemas.openxmlformats.org/spreadsheetml/2006/main" count="147" uniqueCount="130">
  <si>
    <t>Unità organizzative</t>
  </si>
  <si>
    <t>Ore totali</t>
  </si>
  <si>
    <t>% di assenteismo</t>
  </si>
  <si>
    <t>AFFARI REGOLAMENTARI</t>
  </si>
  <si>
    <t>APPROVVIGIONAMENTO IDRICO</t>
  </si>
  <si>
    <t>AMMINISTRAZIONE E CONTROLLO</t>
  </si>
  <si>
    <t>CLORAZIONE</t>
  </si>
  <si>
    <t>GESTIONE RU E SERVIZI GENERALI</t>
  </si>
  <si>
    <t>GRANDI VETTORI E SERBATOI</t>
  </si>
  <si>
    <t>POTABILIZZAZIONE</t>
  </si>
  <si>
    <t>STAFF DIRETTORE OPERATIVO</t>
  </si>
  <si>
    <t>BEST PRACTICE E HSE</t>
  </si>
  <si>
    <t>AMBIENTE</t>
  </si>
  <si>
    <t>BILANCIO DI SOSTENIBILITA'</t>
  </si>
  <si>
    <t>HSE</t>
  </si>
  <si>
    <t>MONITORAGGIO DEPURAZIONE</t>
  </si>
  <si>
    <t>STAFF BEST PRACTICE E HSE</t>
  </si>
  <si>
    <t>COMPLIANCE</t>
  </si>
  <si>
    <t>ANALISI E GESTIONE DEI RISCHI</t>
  </si>
  <si>
    <t>ANTICORRUZIONE, PRIVACY &amp; D.Lgs. 231</t>
  </si>
  <si>
    <t>COMUNICAZIONE E RELAZIONI ESTERNE</t>
  </si>
  <si>
    <t>DIRCM/COMMERCIALE E RECUPERO CREDITI</t>
  </si>
  <si>
    <t>AREA CREDITI</t>
  </si>
  <si>
    <t>CONTROLLO CONSUMI</t>
  </si>
  <si>
    <t>COORDINAMENTO CANALI COMMERCIALI</t>
  </si>
  <si>
    <t>CUSTOMER CARE</t>
  </si>
  <si>
    <t>CUSTOMER EXPERIENCE E INNOVAZIONE</t>
  </si>
  <si>
    <t>LETTURAZIONE E FATTURAZIONE</t>
  </si>
  <si>
    <t>MONIT.INDIC.RI ED ATT.TA' COMM.LI</t>
  </si>
  <si>
    <t>STAFF DIRCM</t>
  </si>
  <si>
    <t>DIRCM/DIREZIONE COMMERCIALE</t>
  </si>
  <si>
    <t>SERVIZIO CLIENTI AV/FG</t>
  </si>
  <si>
    <t>SERVIZIO CLIENTI BA/BAT</t>
  </si>
  <si>
    <t>SERVIZIO CLIENTI BR/TA</t>
  </si>
  <si>
    <t>SERVIZIO CLIENTI LE</t>
  </si>
  <si>
    <t>DIREZIONE  AMMINISTRAZIONE, FIN E CONTR.</t>
  </si>
  <si>
    <t>CONTABILITA' E BILANCIO</t>
  </si>
  <si>
    <t>FINANZA E RISK MANAGEMENT</t>
  </si>
  <si>
    <t>FISCALE</t>
  </si>
  <si>
    <t>INFORMATION TECHNOLOGY</t>
  </si>
  <si>
    <t>PIANIFICAZIONE E CONTROLLO</t>
  </si>
  <si>
    <t>PROGETTI SOCIETARI</t>
  </si>
  <si>
    <t>STAFF DIRETT. AMMINISTRAZ. FINANZA E CON</t>
  </si>
  <si>
    <t>DIREZIONE GENERALE</t>
  </si>
  <si>
    <t>DIREZIONE RISORSE UMANE</t>
  </si>
  <si>
    <t>AMMINISTRAZIONE DEL PERSONALE</t>
  </si>
  <si>
    <t>AQP ACADEMY</t>
  </si>
  <si>
    <t>ORGANIZZAZIONE E SERVIZI GENERALI</t>
  </si>
  <si>
    <t>RELAZIONI IND.LI E SISTEMI DI CONTROLLO</t>
  </si>
  <si>
    <t>SELEZIONE</t>
  </si>
  <si>
    <t>SERVIZI GENERALI</t>
  </si>
  <si>
    <t>STAFF DIRETTORE PERSONALE</t>
  </si>
  <si>
    <t>WELFARE E RELAZIONI CON IL PERSONALE</t>
  </si>
  <si>
    <t>DIRIN/INGEGNERIA</t>
  </si>
  <si>
    <t>COORDINAMENTO TECNICO</t>
  </si>
  <si>
    <t>INGEGNERIA DI PROGETTAZIONE</t>
  </si>
  <si>
    <t>PROGRAMMAZIONE E SUPPORTO</t>
  </si>
  <si>
    <t>PROJECT MANAGER/RUP</t>
  </si>
  <si>
    <t>RENDICONTAZIONE INVESTIMENTI</t>
  </si>
  <si>
    <t>STAFF INGEGNERIA</t>
  </si>
  <si>
    <t>STANDARD INFRASTRUTTURE</t>
  </si>
  <si>
    <t>TECNOLOGIE DEI MATERIALI</t>
  </si>
  <si>
    <t>INTERNAL AUDIT &amp; PROCESS IMPROVEMENT</t>
  </si>
  <si>
    <t>PROCESS IMPROVEMENT</t>
  </si>
  <si>
    <t>INTERNAL AUDITING</t>
  </si>
  <si>
    <t>LEGALE E AFFARI SOCIETARI</t>
  </si>
  <si>
    <t>AFFARI SOCIETARI</t>
  </si>
  <si>
    <t>AMMINISTRATIVO</t>
  </si>
  <si>
    <t>ASSICURAZIONI E DANNI</t>
  </si>
  <si>
    <t>CIVILE</t>
  </si>
  <si>
    <t>COMMERCIALE E DANNI</t>
  </si>
  <si>
    <t>COMMISSIONE CONCILIATIVA</t>
  </si>
  <si>
    <t>PENALE</t>
  </si>
  <si>
    <t>STAFF LEGALE E AFFARI SOCIETARI</t>
  </si>
  <si>
    <t>STANDARDIZZAZIONE CONTRATTI</t>
  </si>
  <si>
    <t>MACRO AREA AV/FG</t>
  </si>
  <si>
    <t>ALLACCIAMENTI E LAVORI AV/FG</t>
  </si>
  <si>
    <t>AMMINISTRAZIONE E CONTROLLO DI GESTIONE</t>
  </si>
  <si>
    <t>AREA ESERCIZIO IMP. DI DEPURAZIONE</t>
  </si>
  <si>
    <t>AREA GESTIONE ESERCIZIO</t>
  </si>
  <si>
    <t>AREA GESTIONE R.U. E SERVIZI GENERALI</t>
  </si>
  <si>
    <t>AREA MANUTENZIONE &amp; ENGINEERING</t>
  </si>
  <si>
    <t>CONTROLLO IGIENICO SANITARIO AV/FG</t>
  </si>
  <si>
    <t>STAFF U.T.</t>
  </si>
  <si>
    <t>MACRO AREA BA/BAT</t>
  </si>
  <si>
    <t>AREA ESERCIZIO IMP. DI DEPURAZIONE BA</t>
  </si>
  <si>
    <t>AREA ESERCIZIO IMP. DI DEPURAZIONE BAT</t>
  </si>
  <si>
    <t>AREA GESTIONE ESERCIZIO BA</t>
  </si>
  <si>
    <t>AREA GESTIONE ESERCIZIO BAT</t>
  </si>
  <si>
    <t>AREA MANUTENZIONE &amp; ENGINEERING BA</t>
  </si>
  <si>
    <t>AREA MANUTENZIONE &amp; ENGINEERING BAT</t>
  </si>
  <si>
    <t>CONTROLLO IGIENICO SANITARIO BA/BAT</t>
  </si>
  <si>
    <t>MACRO AREA BR/TA</t>
  </si>
  <si>
    <t>ALLACCIAMENTI E LAVORI BR/TA</t>
  </si>
  <si>
    <t>AREA ESERCIZIO IMP. DI DEPURAZIONE BR</t>
  </si>
  <si>
    <t>AREA ESERCIZIO IMP. DI DEPURAZIONE TA</t>
  </si>
  <si>
    <t>AREA GESTIONE ESERCIZIO BRINDISI</t>
  </si>
  <si>
    <t>AREA GESTIONE ESERCIZIO TA</t>
  </si>
  <si>
    <t>AREA MANUTENZIONE &amp; ENGINEERING BR</t>
  </si>
  <si>
    <t>AREA MANUTENZIONE &amp; ENGINEERING TA</t>
  </si>
  <si>
    <t>CONTROLLO IGIENICO SANITARIO BR/TA</t>
  </si>
  <si>
    <t>MACRO AREA LE</t>
  </si>
  <si>
    <t>ALLACCIAMENTI E LAVORI LE</t>
  </si>
  <si>
    <t>CONTROLLO IGIENICO SANITARIO LE</t>
  </si>
  <si>
    <t>PRESIDENTE</t>
  </si>
  <si>
    <t>PROCUREMENT</t>
  </si>
  <si>
    <t>APPROVVIGIONAMENTO FORNITURE</t>
  </si>
  <si>
    <t>APPROVVIGIONAMENTO LAVORI</t>
  </si>
  <si>
    <t>APPROVVIGIONAMENTO SERVIZI</t>
  </si>
  <si>
    <t>SERVICE E ALBO FORNITORI</t>
  </si>
  <si>
    <t>STAFF PROCUREMENT</t>
  </si>
  <si>
    <t>RETI E IMPIANTI</t>
  </si>
  <si>
    <t>ALLACCIAMENTI E LAVORI</t>
  </si>
  <si>
    <t>ALLACCIAMENTI E LAVORI BA/BAT</t>
  </si>
  <si>
    <t>AREA GESTIONE MATERIALI</t>
  </si>
  <si>
    <t>CONTROLLO QUALITA'</t>
  </si>
  <si>
    <t>MONITORAGGIO E SUPPORTO</t>
  </si>
  <si>
    <t>STAFF RETI E IMPIANTI</t>
  </si>
  <si>
    <t>UNITA' TECNICA</t>
  </si>
  <si>
    <t>RICERCA E SVILUPPO</t>
  </si>
  <si>
    <t>SERVIZI TECNICI MANUTENTIVI</t>
  </si>
  <si>
    <t>CONTROLLO PROGETTI</t>
  </si>
  <si>
    <t>CONTROLLO SISTEMI IDRICI</t>
  </si>
  <si>
    <t>ENERGIA</t>
  </si>
  <si>
    <t>MANUTENZIONE SPECIALISTICA</t>
  </si>
  <si>
    <t>PATRIMONIO</t>
  </si>
  <si>
    <t>STAFF SERVIZI TECNICI E MANUTENTIVI</t>
  </si>
  <si>
    <t>VICE PRESIDENTE</t>
  </si>
  <si>
    <t>Aseco</t>
  </si>
  <si>
    <t>Totale complessivo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</si>
</sst>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.0;\(#,##0.0\)"/>
    <numFmt numFmtId="173" formatCode="dd/mm/yy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2" applyNumberFormat="0" applyFill="0" applyAlignment="0" applyProtection="0"/>
    <xf numFmtId="0" fontId="5" fillId="16" borderId="3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22" borderId="4" applyNumberFormat="0" applyFont="0" applyAlignment="0" applyProtection="0"/>
    <xf numFmtId="0" fontId="9" fillId="7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6" fillId="0" borderId="0" xfId="49" applyFont="1" applyAlignment="1">
      <alignment horizontal="center"/>
      <protection/>
    </xf>
    <xf numFmtId="0" fontId="21" fillId="0" borderId="10" xfId="49" applyFont="1" applyFill="1" applyBorder="1" applyAlignment="1">
      <alignment horizontal="center"/>
      <protection/>
    </xf>
    <xf numFmtId="0" fontId="21" fillId="0" borderId="11" xfId="49" applyFont="1" applyFill="1" applyBorder="1" applyAlignment="1">
      <alignment horizontal="center"/>
      <protection/>
    </xf>
    <xf numFmtId="0" fontId="16" fillId="8" borderId="12" xfId="49" applyFont="1" applyFill="1" applyBorder="1" applyAlignment="1">
      <alignment vertical="center" wrapText="1"/>
      <protection/>
    </xf>
    <xf numFmtId="3" fontId="16" fillId="8" borderId="10" xfId="49" applyNumberFormat="1" applyFont="1" applyFill="1" applyBorder="1">
      <alignment/>
      <protection/>
    </xf>
    <xf numFmtId="9" fontId="16" fillId="8" borderId="11" xfId="49" applyNumberFormat="1" applyFont="1" applyFill="1" applyBorder="1">
      <alignment/>
      <protection/>
    </xf>
    <xf numFmtId="0" fontId="22" fillId="0" borderId="0" xfId="49" applyFont="1">
      <alignment/>
      <protection/>
    </xf>
    <xf numFmtId="0" fontId="1" fillId="0" borderId="12" xfId="49" applyFont="1" applyBorder="1" applyAlignment="1">
      <alignment vertical="center"/>
      <protection/>
    </xf>
    <xf numFmtId="3" fontId="1" fillId="0" borderId="10" xfId="49" applyNumberFormat="1" applyBorder="1">
      <alignment/>
      <protection/>
    </xf>
    <xf numFmtId="9" fontId="1" fillId="0" borderId="11" xfId="49" applyNumberFormat="1" applyBorder="1">
      <alignment/>
      <protection/>
    </xf>
    <xf numFmtId="0" fontId="1" fillId="0" borderId="0" xfId="49">
      <alignment/>
      <protection/>
    </xf>
    <xf numFmtId="3" fontId="16" fillId="8" borderId="13" xfId="49" applyNumberFormat="1" applyFont="1" applyFill="1" applyBorder="1">
      <alignment/>
      <protection/>
    </xf>
    <xf numFmtId="3" fontId="16" fillId="8" borderId="14" xfId="49" applyNumberFormat="1" applyFont="1" applyFill="1" applyBorder="1">
      <alignment/>
      <protection/>
    </xf>
    <xf numFmtId="9" fontId="16" fillId="8" borderId="15" xfId="49" applyNumberFormat="1" applyFont="1" applyFill="1" applyBorder="1">
      <alignment/>
      <protection/>
    </xf>
    <xf numFmtId="3" fontId="1" fillId="0" borderId="0" xfId="49" applyNumberFormat="1">
      <alignment/>
      <protection/>
    </xf>
    <xf numFmtId="0" fontId="20" fillId="0" borderId="12" xfId="50" applyFont="1" applyFill="1" applyBorder="1" applyAlignment="1">
      <alignment horizontal="center" vertical="center"/>
      <protection/>
    </xf>
    <xf numFmtId="17" fontId="21" fillId="0" borderId="16" xfId="49" applyNumberFormat="1" applyFont="1" applyFill="1" applyBorder="1" applyAlignment="1">
      <alignment horizontal="center"/>
      <protection/>
    </xf>
    <xf numFmtId="17" fontId="21" fillId="0" borderId="17" xfId="49" applyNumberFormat="1" applyFont="1" applyFill="1" applyBorder="1" applyAlignment="1">
      <alignment horizont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5" xfId="45"/>
    <cellStyle name="Neutrale" xfId="46"/>
    <cellStyle name="Normale 2" xfId="47"/>
    <cellStyle name="Normale 3" xfId="48"/>
    <cellStyle name="Normale_Budget X Direttori" xfId="49"/>
    <cellStyle name="Normale_Gennai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gerbasio\AppData\Local\Microsoft\Windows\INetCache\Content.Outlook\EQHNLX6I\Riepilogo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o"/>
      <sheetName val="Ferie"/>
      <sheetName val="Assenteismo"/>
      <sheetName val="Straordinario"/>
      <sheetName val="Trasferte"/>
    </sheetNames>
    <sheetDataSet>
      <sheetData sheetId="0">
        <row r="3">
          <cell r="C3">
            <v>3</v>
          </cell>
          <cell r="E3">
            <v>3</v>
          </cell>
          <cell r="I3">
            <v>3</v>
          </cell>
        </row>
        <row r="4">
          <cell r="C4">
            <v>155</v>
          </cell>
          <cell r="E4">
            <v>155</v>
          </cell>
          <cell r="I4">
            <v>155</v>
          </cell>
        </row>
        <row r="5">
          <cell r="C5">
            <v>4</v>
          </cell>
          <cell r="E5">
            <v>4</v>
          </cell>
          <cell r="I5">
            <v>4</v>
          </cell>
        </row>
        <row r="6">
          <cell r="C6">
            <v>10</v>
          </cell>
          <cell r="E6">
            <v>10</v>
          </cell>
          <cell r="I6">
            <v>10</v>
          </cell>
        </row>
        <row r="7">
          <cell r="C7">
            <v>2</v>
          </cell>
          <cell r="E7">
            <v>2</v>
          </cell>
          <cell r="I7">
            <v>2</v>
          </cell>
        </row>
        <row r="8">
          <cell r="C8">
            <v>45</v>
          </cell>
          <cell r="E8">
            <v>45</v>
          </cell>
          <cell r="I8">
            <v>44</v>
          </cell>
        </row>
        <row r="9">
          <cell r="C9">
            <v>93</v>
          </cell>
          <cell r="E9">
            <v>93</v>
          </cell>
          <cell r="I9">
            <v>94</v>
          </cell>
        </row>
        <row r="10">
          <cell r="C10">
            <v>1</v>
          </cell>
          <cell r="E10">
            <v>1</v>
          </cell>
          <cell r="I10">
            <v>1</v>
          </cell>
        </row>
        <row r="11">
          <cell r="C11">
            <v>13</v>
          </cell>
          <cell r="E11">
            <v>13</v>
          </cell>
          <cell r="I11">
            <v>13</v>
          </cell>
        </row>
        <row r="12">
          <cell r="C12">
            <v>1</v>
          </cell>
          <cell r="E12">
            <v>1</v>
          </cell>
          <cell r="I12">
            <v>1</v>
          </cell>
        </row>
        <row r="13">
          <cell r="C13">
            <v>1</v>
          </cell>
          <cell r="E13">
            <v>1</v>
          </cell>
          <cell r="I13">
            <v>1</v>
          </cell>
        </row>
        <row r="14">
          <cell r="C14">
            <v>8</v>
          </cell>
          <cell r="E14">
            <v>8</v>
          </cell>
          <cell r="I14">
            <v>8</v>
          </cell>
        </row>
        <row r="15">
          <cell r="C15">
            <v>1</v>
          </cell>
          <cell r="E15">
            <v>1</v>
          </cell>
          <cell r="I15">
            <v>1</v>
          </cell>
        </row>
        <row r="16">
          <cell r="C16">
            <v>2</v>
          </cell>
          <cell r="E16">
            <v>2</v>
          </cell>
          <cell r="I16">
            <v>2</v>
          </cell>
        </row>
        <row r="17">
          <cell r="C17">
            <v>3</v>
          </cell>
          <cell r="E17">
            <v>3</v>
          </cell>
          <cell r="I17">
            <v>3</v>
          </cell>
        </row>
        <row r="18">
          <cell r="C18">
            <v>1</v>
          </cell>
          <cell r="E18">
            <v>1</v>
          </cell>
          <cell r="I18">
            <v>1</v>
          </cell>
        </row>
        <row r="19">
          <cell r="C19">
            <v>1</v>
          </cell>
          <cell r="E19">
            <v>1</v>
          </cell>
          <cell r="I19">
            <v>1</v>
          </cell>
        </row>
        <row r="20">
          <cell r="C20">
            <v>1</v>
          </cell>
          <cell r="E20">
            <v>1</v>
          </cell>
          <cell r="I20">
            <v>1</v>
          </cell>
        </row>
        <row r="21">
          <cell r="C21">
            <v>4</v>
          </cell>
          <cell r="E21">
            <v>4</v>
          </cell>
          <cell r="I21">
            <v>4</v>
          </cell>
        </row>
        <row r="22">
          <cell r="C22">
            <v>111</v>
          </cell>
          <cell r="E22">
            <v>111</v>
          </cell>
          <cell r="I22">
            <v>111</v>
          </cell>
        </row>
        <row r="23">
          <cell r="C23">
            <v>7</v>
          </cell>
          <cell r="E23">
            <v>7</v>
          </cell>
          <cell r="I23">
            <v>7</v>
          </cell>
        </row>
        <row r="24">
          <cell r="C24">
            <v>7</v>
          </cell>
          <cell r="E24">
            <v>7</v>
          </cell>
          <cell r="I24">
            <v>7</v>
          </cell>
        </row>
        <row r="25">
          <cell r="C25">
            <v>46</v>
          </cell>
          <cell r="E25">
            <v>46</v>
          </cell>
          <cell r="I25">
            <v>46</v>
          </cell>
        </row>
        <row r="26">
          <cell r="C26">
            <v>28</v>
          </cell>
          <cell r="E26">
            <v>28</v>
          </cell>
          <cell r="I26">
            <v>28</v>
          </cell>
        </row>
        <row r="27">
          <cell r="C27">
            <v>1</v>
          </cell>
          <cell r="E27">
            <v>1</v>
          </cell>
          <cell r="I27">
            <v>1</v>
          </cell>
        </row>
        <row r="28">
          <cell r="C28">
            <v>17</v>
          </cell>
          <cell r="E28">
            <v>17</v>
          </cell>
          <cell r="I28">
            <v>17</v>
          </cell>
        </row>
        <row r="29">
          <cell r="C29">
            <v>2</v>
          </cell>
          <cell r="E29">
            <v>2</v>
          </cell>
          <cell r="I29">
            <v>2</v>
          </cell>
        </row>
        <row r="30">
          <cell r="C30">
            <v>3</v>
          </cell>
          <cell r="E30">
            <v>3</v>
          </cell>
          <cell r="I30">
            <v>3</v>
          </cell>
        </row>
        <row r="31">
          <cell r="C31">
            <v>97</v>
          </cell>
          <cell r="E31">
            <v>97</v>
          </cell>
          <cell r="I31">
            <v>97</v>
          </cell>
        </row>
        <row r="32">
          <cell r="C32">
            <v>22</v>
          </cell>
          <cell r="E32">
            <v>22</v>
          </cell>
          <cell r="I32">
            <v>22</v>
          </cell>
        </row>
        <row r="33">
          <cell r="C33">
            <v>22</v>
          </cell>
          <cell r="E33">
            <v>22</v>
          </cell>
          <cell r="I33">
            <v>22</v>
          </cell>
        </row>
        <row r="34">
          <cell r="C34">
            <v>25</v>
          </cell>
          <cell r="E34">
            <v>25</v>
          </cell>
          <cell r="I34">
            <v>25</v>
          </cell>
        </row>
        <row r="35">
          <cell r="C35">
            <v>28</v>
          </cell>
          <cell r="E35">
            <v>28</v>
          </cell>
          <cell r="I35">
            <v>28</v>
          </cell>
        </row>
        <row r="36">
          <cell r="C36">
            <v>84</v>
          </cell>
          <cell r="E36">
            <v>83</v>
          </cell>
          <cell r="I36">
            <v>84</v>
          </cell>
        </row>
        <row r="37">
          <cell r="C37">
            <v>25</v>
          </cell>
          <cell r="E37">
            <v>25</v>
          </cell>
          <cell r="I37">
            <v>24</v>
          </cell>
        </row>
        <row r="38">
          <cell r="C38">
            <v>5</v>
          </cell>
          <cell r="E38">
            <v>5</v>
          </cell>
          <cell r="I38">
            <v>5</v>
          </cell>
        </row>
        <row r="39">
          <cell r="C39">
            <v>4</v>
          </cell>
          <cell r="E39">
            <v>4</v>
          </cell>
          <cell r="I39">
            <v>4</v>
          </cell>
        </row>
        <row r="40">
          <cell r="C40">
            <v>35</v>
          </cell>
          <cell r="E40">
            <v>34</v>
          </cell>
          <cell r="I40">
            <v>34</v>
          </cell>
        </row>
        <row r="41">
          <cell r="C41">
            <v>12</v>
          </cell>
          <cell r="E41">
            <v>12</v>
          </cell>
          <cell r="I41">
            <v>13</v>
          </cell>
        </row>
        <row r="42">
          <cell r="C42">
            <v>1</v>
          </cell>
          <cell r="E42">
            <v>1</v>
          </cell>
          <cell r="I42">
            <v>1</v>
          </cell>
        </row>
        <row r="43">
          <cell r="C43">
            <v>2</v>
          </cell>
          <cell r="E43">
            <v>2</v>
          </cell>
          <cell r="I43">
            <v>3</v>
          </cell>
        </row>
        <row r="44">
          <cell r="C44">
            <v>3</v>
          </cell>
          <cell r="E44">
            <v>3</v>
          </cell>
          <cell r="I44">
            <v>3</v>
          </cell>
        </row>
        <row r="45">
          <cell r="C45">
            <v>43</v>
          </cell>
          <cell r="E45">
            <v>43</v>
          </cell>
          <cell r="I45">
            <v>43</v>
          </cell>
        </row>
        <row r="46">
          <cell r="C46">
            <v>7</v>
          </cell>
          <cell r="E46">
            <v>7</v>
          </cell>
          <cell r="I46">
            <v>7</v>
          </cell>
        </row>
        <row r="47">
          <cell r="C47">
            <v>3</v>
          </cell>
          <cell r="E47">
            <v>3</v>
          </cell>
          <cell r="I47">
            <v>3</v>
          </cell>
        </row>
        <row r="48">
          <cell r="C48">
            <v>4</v>
          </cell>
          <cell r="E48">
            <v>4</v>
          </cell>
          <cell r="I48">
            <v>4</v>
          </cell>
        </row>
        <row r="49">
          <cell r="C49">
            <v>2</v>
          </cell>
          <cell r="E49">
            <v>2</v>
          </cell>
          <cell r="I49">
            <v>2</v>
          </cell>
        </row>
        <row r="50">
          <cell r="C50">
            <v>2</v>
          </cell>
          <cell r="E50">
            <v>2</v>
          </cell>
          <cell r="I50">
            <v>2</v>
          </cell>
        </row>
        <row r="51">
          <cell r="C51">
            <v>21</v>
          </cell>
          <cell r="E51">
            <v>21</v>
          </cell>
          <cell r="I51">
            <v>21</v>
          </cell>
        </row>
        <row r="52">
          <cell r="C52">
            <v>2</v>
          </cell>
          <cell r="E52">
            <v>2</v>
          </cell>
          <cell r="I52">
            <v>2</v>
          </cell>
        </row>
        <row r="53">
          <cell r="C53">
            <v>2</v>
          </cell>
          <cell r="E53">
            <v>2</v>
          </cell>
          <cell r="I53">
            <v>2</v>
          </cell>
        </row>
        <row r="54">
          <cell r="C54">
            <v>74</v>
          </cell>
          <cell r="E54">
            <v>74</v>
          </cell>
          <cell r="I54">
            <v>66</v>
          </cell>
        </row>
        <row r="55">
          <cell r="C55">
            <v>2</v>
          </cell>
          <cell r="E55">
            <v>2</v>
          </cell>
          <cell r="I55">
            <v>1</v>
          </cell>
        </row>
        <row r="56">
          <cell r="C56">
            <v>37</v>
          </cell>
          <cell r="E56">
            <v>37</v>
          </cell>
          <cell r="I56">
            <v>30</v>
          </cell>
        </row>
        <row r="57">
          <cell r="C57">
            <v>7</v>
          </cell>
          <cell r="E57">
            <v>7</v>
          </cell>
          <cell r="I57">
            <v>7</v>
          </cell>
        </row>
        <row r="58">
          <cell r="C58">
            <v>16</v>
          </cell>
          <cell r="E58">
            <v>16</v>
          </cell>
          <cell r="I58">
            <v>16</v>
          </cell>
        </row>
        <row r="59">
          <cell r="C59">
            <v>4</v>
          </cell>
          <cell r="E59">
            <v>4</v>
          </cell>
          <cell r="I59">
            <v>4</v>
          </cell>
        </row>
        <row r="60">
          <cell r="C60">
            <v>3</v>
          </cell>
          <cell r="E60">
            <v>3</v>
          </cell>
          <cell r="I60">
            <v>3</v>
          </cell>
        </row>
        <row r="61">
          <cell r="C61">
            <v>2</v>
          </cell>
          <cell r="E61">
            <v>2</v>
          </cell>
          <cell r="I61">
            <v>2</v>
          </cell>
        </row>
        <row r="62">
          <cell r="C62">
            <v>3</v>
          </cell>
          <cell r="E62">
            <v>3</v>
          </cell>
          <cell r="I62">
            <v>3</v>
          </cell>
        </row>
        <row r="63">
          <cell r="C63">
            <v>2</v>
          </cell>
          <cell r="E63">
            <v>2</v>
          </cell>
          <cell r="I63">
            <v>2</v>
          </cell>
        </row>
        <row r="64">
          <cell r="C64">
            <v>1</v>
          </cell>
          <cell r="E64">
            <v>1</v>
          </cell>
          <cell r="I64">
            <v>1</v>
          </cell>
        </row>
        <row r="65">
          <cell r="C65">
            <v>1</v>
          </cell>
          <cell r="E65">
            <v>1</v>
          </cell>
          <cell r="I65">
            <v>1</v>
          </cell>
        </row>
        <row r="66">
          <cell r="C66">
            <v>38</v>
          </cell>
          <cell r="E66">
            <v>37</v>
          </cell>
          <cell r="I66">
            <v>38</v>
          </cell>
        </row>
        <row r="67">
          <cell r="C67">
            <v>1</v>
          </cell>
          <cell r="E67">
            <v>1</v>
          </cell>
          <cell r="I67">
            <v>1</v>
          </cell>
        </row>
        <row r="68">
          <cell r="C68">
            <v>4</v>
          </cell>
          <cell r="E68">
            <v>4</v>
          </cell>
          <cell r="I68">
            <v>4</v>
          </cell>
        </row>
        <row r="69">
          <cell r="C69">
            <v>12</v>
          </cell>
          <cell r="E69">
            <v>11</v>
          </cell>
          <cell r="I69">
            <v>12</v>
          </cell>
        </row>
        <row r="70">
          <cell r="C70">
            <v>2</v>
          </cell>
          <cell r="E70">
            <v>2</v>
          </cell>
          <cell r="I70">
            <v>2</v>
          </cell>
        </row>
        <row r="71">
          <cell r="C71">
            <v>9</v>
          </cell>
          <cell r="E71">
            <v>9</v>
          </cell>
          <cell r="I71">
            <v>9</v>
          </cell>
        </row>
        <row r="72">
          <cell r="C72">
            <v>4</v>
          </cell>
          <cell r="E72">
            <v>4</v>
          </cell>
          <cell r="I72">
            <v>4</v>
          </cell>
        </row>
        <row r="73">
          <cell r="C73">
            <v>1</v>
          </cell>
          <cell r="E73">
            <v>1</v>
          </cell>
          <cell r="I73">
            <v>1</v>
          </cell>
        </row>
        <row r="74">
          <cell r="C74">
            <v>4</v>
          </cell>
          <cell r="E74">
            <v>4</v>
          </cell>
          <cell r="I74">
            <v>4</v>
          </cell>
        </row>
        <row r="75">
          <cell r="C75">
            <v>1</v>
          </cell>
          <cell r="E75">
            <v>1</v>
          </cell>
          <cell r="I75">
            <v>1</v>
          </cell>
        </row>
        <row r="76">
          <cell r="C76">
            <v>266</v>
          </cell>
          <cell r="E76">
            <v>266</v>
          </cell>
          <cell r="I76">
            <v>266</v>
          </cell>
        </row>
        <row r="77">
          <cell r="C77">
            <v>11</v>
          </cell>
          <cell r="E77">
            <v>11</v>
          </cell>
          <cell r="I77">
            <v>11</v>
          </cell>
        </row>
        <row r="78">
          <cell r="C78">
            <v>5</v>
          </cell>
          <cell r="E78">
            <v>5</v>
          </cell>
          <cell r="I78">
            <v>5</v>
          </cell>
        </row>
        <row r="79">
          <cell r="C79">
            <v>105</v>
          </cell>
          <cell r="E79">
            <v>105</v>
          </cell>
          <cell r="I79">
            <v>105</v>
          </cell>
        </row>
        <row r="80">
          <cell r="C80">
            <v>85</v>
          </cell>
          <cell r="E80">
            <v>85</v>
          </cell>
          <cell r="I80">
            <v>84</v>
          </cell>
        </row>
        <row r="81">
          <cell r="C81">
            <v>11</v>
          </cell>
          <cell r="E81">
            <v>11</v>
          </cell>
          <cell r="I81">
            <v>12</v>
          </cell>
        </row>
        <row r="82">
          <cell r="C82">
            <v>30</v>
          </cell>
          <cell r="E82">
            <v>30</v>
          </cell>
          <cell r="I82">
            <v>30</v>
          </cell>
        </row>
        <row r="83">
          <cell r="C83">
            <v>18</v>
          </cell>
          <cell r="E83">
            <v>18</v>
          </cell>
          <cell r="I83">
            <v>18</v>
          </cell>
        </row>
        <row r="84">
          <cell r="C84">
            <v>1</v>
          </cell>
          <cell r="E84">
            <v>1</v>
          </cell>
          <cell r="I84">
            <v>1</v>
          </cell>
        </row>
        <row r="85">
          <cell r="C85">
            <v>298</v>
          </cell>
          <cell r="E85">
            <v>298</v>
          </cell>
          <cell r="I85">
            <v>297</v>
          </cell>
        </row>
        <row r="86">
          <cell r="C86">
            <v>7</v>
          </cell>
          <cell r="E86">
            <v>7</v>
          </cell>
          <cell r="I86">
            <v>7</v>
          </cell>
        </row>
        <row r="87">
          <cell r="C87">
            <v>86</v>
          </cell>
          <cell r="E87">
            <v>86</v>
          </cell>
          <cell r="I87">
            <v>86</v>
          </cell>
        </row>
        <row r="88">
          <cell r="C88">
            <v>38</v>
          </cell>
          <cell r="E88">
            <v>38</v>
          </cell>
          <cell r="I88">
            <v>36</v>
          </cell>
        </row>
        <row r="89">
          <cell r="C89">
            <v>76</v>
          </cell>
          <cell r="E89">
            <v>76</v>
          </cell>
          <cell r="I89">
            <v>75</v>
          </cell>
        </row>
        <row r="90">
          <cell r="C90">
            <v>27</v>
          </cell>
          <cell r="E90">
            <v>27</v>
          </cell>
          <cell r="I90">
            <v>29</v>
          </cell>
        </row>
        <row r="91">
          <cell r="C91">
            <v>14</v>
          </cell>
          <cell r="E91">
            <v>14</v>
          </cell>
          <cell r="I91">
            <v>14</v>
          </cell>
        </row>
        <row r="92">
          <cell r="C92">
            <v>27</v>
          </cell>
          <cell r="E92">
            <v>27</v>
          </cell>
          <cell r="I92">
            <v>27</v>
          </cell>
        </row>
        <row r="93">
          <cell r="C93">
            <v>8</v>
          </cell>
          <cell r="E93">
            <v>8</v>
          </cell>
          <cell r="I93">
            <v>8</v>
          </cell>
        </row>
        <row r="94">
          <cell r="C94">
            <v>14</v>
          </cell>
          <cell r="E94">
            <v>14</v>
          </cell>
          <cell r="I94">
            <v>14</v>
          </cell>
        </row>
        <row r="95">
          <cell r="C95">
            <v>1</v>
          </cell>
          <cell r="E95">
            <v>1</v>
          </cell>
          <cell r="I95">
            <v>1</v>
          </cell>
        </row>
        <row r="96">
          <cell r="C96">
            <v>239</v>
          </cell>
          <cell r="E96">
            <v>238</v>
          </cell>
          <cell r="I96">
            <v>239</v>
          </cell>
        </row>
        <row r="97">
          <cell r="C97">
            <v>15</v>
          </cell>
          <cell r="E97">
            <v>15</v>
          </cell>
          <cell r="I97">
            <v>15</v>
          </cell>
        </row>
        <row r="98">
          <cell r="C98">
            <v>7</v>
          </cell>
          <cell r="E98">
            <v>7</v>
          </cell>
          <cell r="I98">
            <v>7</v>
          </cell>
        </row>
        <row r="99">
          <cell r="C99">
            <v>38</v>
          </cell>
          <cell r="E99">
            <v>38</v>
          </cell>
          <cell r="I99">
            <v>38</v>
          </cell>
        </row>
        <row r="100">
          <cell r="C100">
            <v>53</v>
          </cell>
          <cell r="E100">
            <v>53</v>
          </cell>
          <cell r="I100">
            <v>54</v>
          </cell>
        </row>
        <row r="101">
          <cell r="C101">
            <v>31</v>
          </cell>
          <cell r="E101">
            <v>30</v>
          </cell>
          <cell r="I101">
            <v>31</v>
          </cell>
        </row>
        <row r="102">
          <cell r="C102">
            <v>46</v>
          </cell>
          <cell r="E102">
            <v>46</v>
          </cell>
          <cell r="I102">
            <v>46</v>
          </cell>
        </row>
        <row r="103">
          <cell r="C103">
            <v>8</v>
          </cell>
          <cell r="E103">
            <v>8</v>
          </cell>
          <cell r="I103">
            <v>8</v>
          </cell>
        </row>
        <row r="104">
          <cell r="C104">
            <v>8</v>
          </cell>
          <cell r="E104">
            <v>8</v>
          </cell>
          <cell r="I104">
            <v>8</v>
          </cell>
        </row>
        <row r="105">
          <cell r="C105">
            <v>14</v>
          </cell>
          <cell r="E105">
            <v>14</v>
          </cell>
          <cell r="I105">
            <v>13</v>
          </cell>
        </row>
        <row r="106">
          <cell r="C106">
            <v>18</v>
          </cell>
          <cell r="E106">
            <v>18</v>
          </cell>
          <cell r="I106">
            <v>18</v>
          </cell>
        </row>
        <row r="107">
          <cell r="C107">
            <v>1</v>
          </cell>
          <cell r="E107">
            <v>1</v>
          </cell>
          <cell r="I107">
            <v>1</v>
          </cell>
        </row>
        <row r="108">
          <cell r="C108">
            <v>248</v>
          </cell>
          <cell r="E108">
            <v>246</v>
          </cell>
          <cell r="I108">
            <v>251</v>
          </cell>
        </row>
        <row r="109">
          <cell r="C109">
            <v>20</v>
          </cell>
          <cell r="E109">
            <v>20</v>
          </cell>
          <cell r="I109">
            <v>19</v>
          </cell>
        </row>
        <row r="110">
          <cell r="C110">
            <v>4</v>
          </cell>
          <cell r="E110">
            <v>4</v>
          </cell>
          <cell r="I110">
            <v>4</v>
          </cell>
        </row>
        <row r="111">
          <cell r="C111">
            <v>82</v>
          </cell>
          <cell r="E111">
            <v>81</v>
          </cell>
          <cell r="I111">
            <v>86</v>
          </cell>
        </row>
        <row r="112">
          <cell r="C112">
            <v>85</v>
          </cell>
          <cell r="E112">
            <v>84</v>
          </cell>
          <cell r="I112">
            <v>85</v>
          </cell>
        </row>
        <row r="113">
          <cell r="C113">
            <v>12</v>
          </cell>
          <cell r="E113">
            <v>12</v>
          </cell>
          <cell r="I113">
            <v>12</v>
          </cell>
        </row>
        <row r="114">
          <cell r="C114">
            <v>30</v>
          </cell>
          <cell r="E114">
            <v>30</v>
          </cell>
          <cell r="I114">
            <v>30</v>
          </cell>
        </row>
        <row r="115">
          <cell r="C115">
            <v>14</v>
          </cell>
          <cell r="E115">
            <v>14</v>
          </cell>
          <cell r="I115">
            <v>14</v>
          </cell>
        </row>
        <row r="116">
          <cell r="C116">
            <v>1</v>
          </cell>
          <cell r="E116">
            <v>1</v>
          </cell>
          <cell r="I116">
            <v>1</v>
          </cell>
        </row>
        <row r="117">
          <cell r="C117">
            <v>2</v>
          </cell>
          <cell r="E117">
            <v>3</v>
          </cell>
          <cell r="I117">
            <v>2</v>
          </cell>
        </row>
        <row r="118">
          <cell r="C118">
            <v>33</v>
          </cell>
          <cell r="E118">
            <v>33</v>
          </cell>
          <cell r="I118">
            <v>32</v>
          </cell>
        </row>
        <row r="119">
          <cell r="C119">
            <v>8</v>
          </cell>
          <cell r="E119">
            <v>8</v>
          </cell>
          <cell r="I119">
            <v>8</v>
          </cell>
        </row>
        <row r="120">
          <cell r="C120">
            <v>9</v>
          </cell>
          <cell r="E120">
            <v>9</v>
          </cell>
          <cell r="I120">
            <v>9</v>
          </cell>
        </row>
        <row r="121">
          <cell r="C121">
            <v>6</v>
          </cell>
          <cell r="E121">
            <v>6</v>
          </cell>
          <cell r="I121">
            <v>6</v>
          </cell>
        </row>
        <row r="122">
          <cell r="C122">
            <v>8</v>
          </cell>
          <cell r="E122">
            <v>8</v>
          </cell>
          <cell r="I122">
            <v>8</v>
          </cell>
        </row>
        <row r="123">
          <cell r="C123">
            <v>2</v>
          </cell>
          <cell r="E123">
            <v>2</v>
          </cell>
          <cell r="I123">
            <v>1</v>
          </cell>
        </row>
        <row r="124">
          <cell r="C124">
            <v>93</v>
          </cell>
          <cell r="E124">
            <v>93</v>
          </cell>
          <cell r="I124">
            <v>96</v>
          </cell>
        </row>
        <row r="125">
          <cell r="C125">
            <v>3</v>
          </cell>
          <cell r="E125">
            <v>3</v>
          </cell>
          <cell r="I125">
            <v>3</v>
          </cell>
        </row>
        <row r="126">
          <cell r="C126">
            <v>18</v>
          </cell>
          <cell r="E126">
            <v>18</v>
          </cell>
          <cell r="I126">
            <v>18</v>
          </cell>
        </row>
        <row r="127">
          <cell r="C127">
            <v>23</v>
          </cell>
          <cell r="E127">
            <v>23</v>
          </cell>
          <cell r="I127">
            <v>23</v>
          </cell>
        </row>
        <row r="128">
          <cell r="C128">
            <v>32</v>
          </cell>
          <cell r="E128">
            <v>32</v>
          </cell>
          <cell r="I128">
            <v>32</v>
          </cell>
        </row>
        <row r="129">
          <cell r="C129">
            <v>2</v>
          </cell>
          <cell r="E129">
            <v>2</v>
          </cell>
          <cell r="I129">
            <v>2</v>
          </cell>
        </row>
        <row r="130">
          <cell r="C130">
            <v>3</v>
          </cell>
          <cell r="E130">
            <v>3</v>
          </cell>
          <cell r="I130">
            <v>3</v>
          </cell>
        </row>
        <row r="131">
          <cell r="C131">
            <v>12</v>
          </cell>
          <cell r="E131">
            <v>12</v>
          </cell>
          <cell r="I131">
            <v>15</v>
          </cell>
        </row>
        <row r="132">
          <cell r="C132">
            <v>5</v>
          </cell>
          <cell r="E132">
            <v>5</v>
          </cell>
          <cell r="I132">
            <v>5</v>
          </cell>
        </row>
        <row r="133">
          <cell r="C133">
            <v>103</v>
          </cell>
          <cell r="E133">
            <v>103</v>
          </cell>
          <cell r="I133">
            <v>102</v>
          </cell>
        </row>
        <row r="134">
          <cell r="C134">
            <v>11</v>
          </cell>
          <cell r="E134">
            <v>11</v>
          </cell>
          <cell r="I134">
            <v>11</v>
          </cell>
        </row>
        <row r="135">
          <cell r="C135">
            <v>22</v>
          </cell>
          <cell r="E135">
            <v>22</v>
          </cell>
          <cell r="I135">
            <v>22</v>
          </cell>
        </row>
        <row r="136">
          <cell r="C136">
            <v>4</v>
          </cell>
          <cell r="E136">
            <v>4</v>
          </cell>
          <cell r="I136">
            <v>5</v>
          </cell>
        </row>
        <row r="137">
          <cell r="C137">
            <v>51</v>
          </cell>
          <cell r="E137">
            <v>51</v>
          </cell>
          <cell r="I137">
            <v>50</v>
          </cell>
        </row>
        <row r="138">
          <cell r="C138">
            <v>11</v>
          </cell>
          <cell r="E138">
            <v>11</v>
          </cell>
          <cell r="I138">
            <v>10</v>
          </cell>
        </row>
        <row r="139">
          <cell r="C139">
            <v>4</v>
          </cell>
          <cell r="E139">
            <v>4</v>
          </cell>
          <cell r="I139">
            <v>4</v>
          </cell>
        </row>
        <row r="140">
          <cell r="C140">
            <v>1</v>
          </cell>
          <cell r="E140">
            <v>1</v>
          </cell>
          <cell r="I140">
            <v>1</v>
          </cell>
        </row>
        <row r="141">
          <cell r="C141">
            <v>22</v>
          </cell>
          <cell r="E141">
            <v>22</v>
          </cell>
          <cell r="I141">
            <v>22</v>
          </cell>
        </row>
        <row r="142">
          <cell r="C142">
            <v>1940</v>
          </cell>
          <cell r="E142">
            <v>1936</v>
          </cell>
          <cell r="I142">
            <v>1935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PageLayoutView="0" workbookViewId="0" topLeftCell="A1">
      <pane ySplit="855" topLeftCell="A109" activePane="bottomLeft" state="split"/>
      <selection pane="topLeft" activeCell="F2" sqref="F2"/>
      <selection pane="bottomLeft" activeCell="I134" sqref="I134"/>
    </sheetView>
  </sheetViews>
  <sheetFormatPr defaultColWidth="9.140625" defaultRowHeight="12.75"/>
  <cols>
    <col min="1" max="1" width="43.28125" style="11" bestFit="1" customWidth="1"/>
    <col min="2" max="2" width="9.421875" style="11" bestFit="1" customWidth="1"/>
    <col min="3" max="3" width="16.421875" style="11" bestFit="1" customWidth="1"/>
    <col min="4" max="4" width="9.421875" style="11" bestFit="1" customWidth="1"/>
    <col min="5" max="5" width="16.421875" style="11" bestFit="1" customWidth="1"/>
    <col min="6" max="6" width="9.421875" style="11" bestFit="1" customWidth="1"/>
    <col min="7" max="7" width="16.421875" style="11" bestFit="1" customWidth="1"/>
    <col min="8" max="16384" width="9.140625" style="11" customWidth="1"/>
  </cols>
  <sheetData>
    <row r="1" spans="1:7" s="1" customFormat="1" ht="15">
      <c r="A1" s="16" t="s">
        <v>0</v>
      </c>
      <c r="B1" s="17">
        <v>43101</v>
      </c>
      <c r="C1" s="18"/>
      <c r="D1" s="17">
        <v>43132</v>
      </c>
      <c r="E1" s="18"/>
      <c r="F1" s="17">
        <v>43160</v>
      </c>
      <c r="G1" s="18"/>
    </row>
    <row r="2" spans="1:7" s="1" customFormat="1" ht="15">
      <c r="A2" s="16"/>
      <c r="B2" s="2" t="s">
        <v>1</v>
      </c>
      <c r="C2" s="3" t="s">
        <v>2</v>
      </c>
      <c r="D2" s="2" t="s">
        <v>1</v>
      </c>
      <c r="E2" s="3" t="s">
        <v>2</v>
      </c>
      <c r="F2" s="2" t="s">
        <v>1</v>
      </c>
      <c r="G2" s="3" t="s">
        <v>2</v>
      </c>
    </row>
    <row r="3" spans="1:7" s="7" customFormat="1" ht="15.75">
      <c r="A3" s="4" t="s">
        <v>3</v>
      </c>
      <c r="B3" s="5">
        <v>8</v>
      </c>
      <c r="C3" s="6">
        <f>+B3/('[1]Organico'!C3*167)</f>
        <v>0.015968063872255488</v>
      </c>
      <c r="D3" s="5">
        <v>40</v>
      </c>
      <c r="E3" s="6">
        <f>+D3/('[1]Organico'!E3*167)</f>
        <v>0.07984031936127745</v>
      </c>
      <c r="F3" s="5">
        <v>30</v>
      </c>
      <c r="G3" s="6">
        <f>+F3/('[1]Organico'!I3*167)</f>
        <v>0.059880239520958084</v>
      </c>
    </row>
    <row r="4" spans="1:7" s="7" customFormat="1" ht="15.75">
      <c r="A4" s="4" t="s">
        <v>4</v>
      </c>
      <c r="B4" s="5">
        <f>SUM(B5:B10)</f>
        <v>1374.25</v>
      </c>
      <c r="C4" s="6">
        <f>+B4/('[1]Organico'!C4*167)</f>
        <v>0.05309059300753332</v>
      </c>
      <c r="D4" s="5">
        <f>SUM(D5:D10)</f>
        <v>1178</v>
      </c>
      <c r="E4" s="6">
        <f>+D4/('[1]Organico'!E4*167)</f>
        <v>0.045508982035928146</v>
      </c>
      <c r="F4" s="5">
        <f>SUM(F5:F10)</f>
        <v>1102.94</v>
      </c>
      <c r="G4" s="6">
        <f>+F4/('[1]Organico'!I4*167)</f>
        <v>0.042609233146610005</v>
      </c>
    </row>
    <row r="5" spans="1:7" ht="15">
      <c r="A5" s="8" t="s">
        <v>5</v>
      </c>
      <c r="B5" s="9"/>
      <c r="C5" s="10">
        <f>+B5/('[1]Organico'!C5*167)</f>
        <v>0</v>
      </c>
      <c r="D5" s="9">
        <v>18</v>
      </c>
      <c r="E5" s="10">
        <f>+D5/('[1]Organico'!E5*167)</f>
        <v>0.02694610778443114</v>
      </c>
      <c r="F5" s="9"/>
      <c r="G5" s="10">
        <f>+F5/('[1]Organico'!I5*167)</f>
        <v>0</v>
      </c>
    </row>
    <row r="6" spans="1:7" ht="15">
      <c r="A6" s="8" t="s">
        <v>6</v>
      </c>
      <c r="B6" s="9">
        <v>68</v>
      </c>
      <c r="C6" s="10">
        <f>+B6/('[1]Organico'!C6*167)</f>
        <v>0.0407185628742515</v>
      </c>
      <c r="D6" s="9"/>
      <c r="E6" s="10">
        <f>+D6/('[1]Organico'!E6*167)</f>
        <v>0</v>
      </c>
      <c r="F6" s="9">
        <v>75.36</v>
      </c>
      <c r="G6" s="10">
        <f>+F6/('[1]Organico'!I6*167)</f>
        <v>0.045125748502994015</v>
      </c>
    </row>
    <row r="7" spans="1:7" ht="15">
      <c r="A7" s="8" t="s">
        <v>7</v>
      </c>
      <c r="B7" s="9"/>
      <c r="C7" s="10">
        <f>+B7/('[1]Organico'!C7*167)</f>
        <v>0</v>
      </c>
      <c r="D7" s="9">
        <v>8</v>
      </c>
      <c r="E7" s="10">
        <f>+D7/('[1]Organico'!E7*167)</f>
        <v>0.023952095808383235</v>
      </c>
      <c r="F7" s="9"/>
      <c r="G7" s="10">
        <f>+F7/('[1]Organico'!I7*167)</f>
        <v>0</v>
      </c>
    </row>
    <row r="8" spans="1:7" ht="15">
      <c r="A8" s="8" t="s">
        <v>8</v>
      </c>
      <c r="B8" s="9">
        <v>76</v>
      </c>
      <c r="C8" s="10">
        <f>+B8/('[1]Organico'!C8*167)</f>
        <v>0.010113107119095143</v>
      </c>
      <c r="D8" s="9">
        <v>182</v>
      </c>
      <c r="E8" s="10">
        <f>+D8/('[1]Organico'!E8*167)</f>
        <v>0.02421823020625416</v>
      </c>
      <c r="F8" s="9">
        <v>36.33</v>
      </c>
      <c r="G8" s="10">
        <f>+F8/('[1]Organico'!I8*167)</f>
        <v>0.004944202504082743</v>
      </c>
    </row>
    <row r="9" spans="1:7" ht="15">
      <c r="A9" s="8" t="s">
        <v>9</v>
      </c>
      <c r="B9" s="9">
        <v>1230.25</v>
      </c>
      <c r="C9" s="10">
        <f>+B9/('[1]Organico'!C9*167)</f>
        <v>0.07921254265662224</v>
      </c>
      <c r="D9" s="9">
        <v>970</v>
      </c>
      <c r="E9" s="10">
        <f>+D9/('[1]Organico'!E9*167)</f>
        <v>0.06245573369390252</v>
      </c>
      <c r="F9" s="9">
        <v>991.25</v>
      </c>
      <c r="G9" s="10">
        <f>+F9/('[1]Organico'!I9*167)</f>
        <v>0.06314498662249968</v>
      </c>
    </row>
    <row r="10" spans="1:7" ht="15">
      <c r="A10" s="8" t="s">
        <v>10</v>
      </c>
      <c r="B10" s="9"/>
      <c r="C10" s="10">
        <f>+B10/('[1]Organico'!C10*167)</f>
        <v>0</v>
      </c>
      <c r="D10" s="9"/>
      <c r="E10" s="10">
        <f>+D10/('[1]Organico'!E10*167)</f>
        <v>0</v>
      </c>
      <c r="F10" s="9"/>
      <c r="G10" s="10">
        <f>+F10/('[1]Organico'!I10*167)</f>
        <v>0</v>
      </c>
    </row>
    <row r="11" spans="1:7" s="7" customFormat="1" ht="15.75">
      <c r="A11" s="4" t="s">
        <v>11</v>
      </c>
      <c r="B11" s="5">
        <f>SUM(B12:B16)</f>
        <v>108</v>
      </c>
      <c r="C11" s="6">
        <f>+B11/('[1]Organico'!C11*167)</f>
        <v>0.04974666052510364</v>
      </c>
      <c r="D11" s="5">
        <f>SUM(D12:D16)</f>
        <v>24</v>
      </c>
      <c r="E11" s="6">
        <f>+D11/('[1]Organico'!E11*167)</f>
        <v>0.011054813450023031</v>
      </c>
      <c r="F11" s="5">
        <f>SUM(F12:F16)</f>
        <v>192</v>
      </c>
      <c r="G11" s="6">
        <f>+F11/('[1]Organico'!I11*167)</f>
        <v>0.08843850760018425</v>
      </c>
    </row>
    <row r="12" spans="1:7" ht="15">
      <c r="A12" s="8" t="s">
        <v>12</v>
      </c>
      <c r="B12" s="9"/>
      <c r="C12" s="10">
        <f>+B12/('[1]Organico'!C12*167)</f>
        <v>0</v>
      </c>
      <c r="D12" s="9"/>
      <c r="E12" s="10">
        <f>+D12/('[1]Organico'!E12*167)</f>
        <v>0</v>
      </c>
      <c r="F12" s="9"/>
      <c r="G12" s="10">
        <f>+F12/('[1]Organico'!I12*167)</f>
        <v>0</v>
      </c>
    </row>
    <row r="13" spans="1:7" ht="15">
      <c r="A13" s="8" t="s">
        <v>13</v>
      </c>
      <c r="B13" s="9">
        <v>54</v>
      </c>
      <c r="C13" s="10">
        <f>+B13/('[1]Organico'!C13*167)</f>
        <v>0.32335329341317365</v>
      </c>
      <c r="D13" s="9"/>
      <c r="E13" s="10">
        <f>+D13/('[1]Organico'!E13*167)</f>
        <v>0</v>
      </c>
      <c r="F13" s="9"/>
      <c r="G13" s="10">
        <f>+F13/('[1]Organico'!I13*167)</f>
        <v>0</v>
      </c>
    </row>
    <row r="14" spans="1:7" ht="15">
      <c r="A14" s="8" t="s">
        <v>14</v>
      </c>
      <c r="B14" s="9">
        <v>54</v>
      </c>
      <c r="C14" s="10">
        <f>+B14/('[1]Organico'!C14*167)</f>
        <v>0.040419161676646706</v>
      </c>
      <c r="D14" s="9">
        <v>24</v>
      </c>
      <c r="E14" s="10">
        <f>+D14/('[1]Organico'!E14*167)</f>
        <v>0.017964071856287425</v>
      </c>
      <c r="F14" s="9">
        <v>192</v>
      </c>
      <c r="G14" s="10">
        <f>+F14/('[1]Organico'!I14*167)</f>
        <v>0.1437125748502994</v>
      </c>
    </row>
    <row r="15" spans="1:7" ht="15">
      <c r="A15" s="8" t="s">
        <v>15</v>
      </c>
      <c r="B15" s="9"/>
      <c r="C15" s="10">
        <f>+B15/('[1]Organico'!C15*167)</f>
        <v>0</v>
      </c>
      <c r="D15" s="9"/>
      <c r="E15" s="10">
        <f>+D15/('[1]Organico'!E15*167)</f>
        <v>0</v>
      </c>
      <c r="F15" s="9"/>
      <c r="G15" s="10">
        <f>+F15/('[1]Organico'!I15*167)</f>
        <v>0</v>
      </c>
    </row>
    <row r="16" spans="1:7" ht="15">
      <c r="A16" s="8" t="s">
        <v>16</v>
      </c>
      <c r="B16" s="9"/>
      <c r="C16" s="10">
        <f>+B16/('[1]Organico'!C16*167)</f>
        <v>0</v>
      </c>
      <c r="D16" s="9"/>
      <c r="E16" s="10">
        <f>+D16/('[1]Organico'!E16*167)</f>
        <v>0</v>
      </c>
      <c r="F16" s="9"/>
      <c r="G16" s="10">
        <f>+F16/('[1]Organico'!I16*167)</f>
        <v>0</v>
      </c>
    </row>
    <row r="17" spans="1:7" s="7" customFormat="1" ht="15.75">
      <c r="A17" s="4" t="s">
        <v>17</v>
      </c>
      <c r="B17" s="5">
        <f>SUM(B18:B20)</f>
        <v>0</v>
      </c>
      <c r="C17" s="6">
        <f>+B17/('[1]Organico'!C17*167)</f>
        <v>0</v>
      </c>
      <c r="D17" s="5">
        <f>SUM(D18:D20)</f>
        <v>14</v>
      </c>
      <c r="E17" s="6">
        <f>+D17/('[1]Organico'!E17*167)</f>
        <v>0.027944111776447105</v>
      </c>
      <c r="F17" s="5">
        <f>SUM(F18:F20)</f>
        <v>8</v>
      </c>
      <c r="G17" s="6">
        <f>+F17/('[1]Organico'!I17*167)</f>
        <v>0.015968063872255488</v>
      </c>
    </row>
    <row r="18" spans="1:7" ht="15">
      <c r="A18" s="8" t="s">
        <v>18</v>
      </c>
      <c r="B18" s="9"/>
      <c r="C18" s="10">
        <f>+B18/('[1]Organico'!C18*167)</f>
        <v>0</v>
      </c>
      <c r="D18" s="9"/>
      <c r="E18" s="10">
        <f>+D18/('[1]Organico'!E18*167)</f>
        <v>0</v>
      </c>
      <c r="F18" s="9">
        <v>8</v>
      </c>
      <c r="G18" s="10">
        <f>+F18/('[1]Organico'!I18*167)</f>
        <v>0.04790419161676647</v>
      </c>
    </row>
    <row r="19" spans="1:7" ht="15">
      <c r="A19" s="8" t="s">
        <v>19</v>
      </c>
      <c r="B19" s="9"/>
      <c r="C19" s="10">
        <f>+B19/('[1]Organico'!C19*167)</f>
        <v>0</v>
      </c>
      <c r="D19" s="9"/>
      <c r="E19" s="10">
        <f>+D19/('[1]Organico'!E19*167)</f>
        <v>0</v>
      </c>
      <c r="F19" s="9"/>
      <c r="G19" s="10">
        <f>+F19/('[1]Organico'!I19*167)</f>
        <v>0</v>
      </c>
    </row>
    <row r="20" spans="1:7" ht="15">
      <c r="A20" s="8" t="s">
        <v>17</v>
      </c>
      <c r="B20" s="9"/>
      <c r="C20" s="10">
        <f>+B20/('[1]Organico'!C20*167)</f>
        <v>0</v>
      </c>
      <c r="D20" s="9">
        <v>14</v>
      </c>
      <c r="E20" s="10">
        <f>+D20/('[1]Organico'!E20*167)</f>
        <v>0.08383233532934131</v>
      </c>
      <c r="F20" s="9"/>
      <c r="G20" s="10">
        <f>+F20/('[1]Organico'!I20*167)</f>
        <v>0</v>
      </c>
    </row>
    <row r="21" spans="1:7" s="7" customFormat="1" ht="15.75">
      <c r="A21" s="4" t="s">
        <v>20</v>
      </c>
      <c r="B21" s="5">
        <v>46</v>
      </c>
      <c r="C21" s="6">
        <f>+B21/('[1]Organico'!C21*167)</f>
        <v>0.0688622754491018</v>
      </c>
      <c r="D21" s="5">
        <v>38</v>
      </c>
      <c r="E21" s="6">
        <f>+D21/('[1]Organico'!E21*167)</f>
        <v>0.05688622754491018</v>
      </c>
      <c r="F21" s="5">
        <v>8</v>
      </c>
      <c r="G21" s="6">
        <f>+F21/('[1]Organico'!I21*167)</f>
        <v>0.011976047904191617</v>
      </c>
    </row>
    <row r="22" spans="1:7" s="7" customFormat="1" ht="15.75">
      <c r="A22" s="4" t="s">
        <v>21</v>
      </c>
      <c r="B22" s="5">
        <f>SUM(B23:B30)</f>
        <v>583.72</v>
      </c>
      <c r="C22" s="6">
        <f>+B22/('[1]Organico'!C22*167)</f>
        <v>0.03148945352538167</v>
      </c>
      <c r="D22" s="5">
        <f>SUM(D23:D30)</f>
        <v>742.53</v>
      </c>
      <c r="E22" s="6">
        <f>+D22/('[1]Organico'!E22*167)</f>
        <v>0.04005664346981712</v>
      </c>
      <c r="F22" s="5">
        <f>SUM(F23:F30)</f>
        <v>612.24</v>
      </c>
      <c r="G22" s="6">
        <f>+F22/('[1]Organico'!I22*167)</f>
        <v>0.03302799805793818</v>
      </c>
    </row>
    <row r="23" spans="1:7" ht="15">
      <c r="A23" s="8" t="s">
        <v>22</v>
      </c>
      <c r="B23" s="9">
        <v>60.4</v>
      </c>
      <c r="C23" s="10">
        <f>+B23/('[1]Organico'!C23*167)</f>
        <v>0.05166809238665526</v>
      </c>
      <c r="D23" s="9">
        <v>29.2</v>
      </c>
      <c r="E23" s="10">
        <f>+D23/('[1]Organico'!E23*167)</f>
        <v>0.024978614200171084</v>
      </c>
      <c r="F23" s="9">
        <v>23.6</v>
      </c>
      <c r="G23" s="10">
        <f>+F23/('[1]Organico'!I23*167)</f>
        <v>0.02018819503849444</v>
      </c>
    </row>
    <row r="24" spans="1:7" ht="15">
      <c r="A24" s="8" t="s">
        <v>23</v>
      </c>
      <c r="B24" s="9">
        <v>44</v>
      </c>
      <c r="C24" s="10">
        <f>+B24/('[1]Organico'!C24*167)</f>
        <v>0.037639007698887936</v>
      </c>
      <c r="D24" s="9">
        <v>106</v>
      </c>
      <c r="E24" s="10">
        <f>+D24/('[1]Organico'!E24*167)</f>
        <v>0.09067579127459367</v>
      </c>
      <c r="F24" s="9">
        <v>46</v>
      </c>
      <c r="G24" s="10">
        <f>+F24/('[1]Organico'!I24*167)</f>
        <v>0.03934987168520103</v>
      </c>
    </row>
    <row r="25" spans="1:7" ht="15">
      <c r="A25" s="8" t="s">
        <v>24</v>
      </c>
      <c r="B25" s="9">
        <v>267.32</v>
      </c>
      <c r="C25" s="10">
        <f>+B25/('[1]Organico'!C25*167)</f>
        <v>0.03479822962770112</v>
      </c>
      <c r="D25" s="9">
        <v>263.33</v>
      </c>
      <c r="E25" s="10">
        <f>+D25/('[1]Organico'!E25*167)</f>
        <v>0.03427883363707367</v>
      </c>
      <c r="F25" s="9">
        <v>260.64</v>
      </c>
      <c r="G25" s="10">
        <f>+F25/('[1]Organico'!I25*167)</f>
        <v>0.03392866441030981</v>
      </c>
    </row>
    <row r="26" spans="1:7" ht="15">
      <c r="A26" s="8" t="s">
        <v>25</v>
      </c>
      <c r="B26" s="9">
        <v>112</v>
      </c>
      <c r="C26" s="10">
        <f>+B26/('[1]Organico'!C26*167)</f>
        <v>0.023952095808383235</v>
      </c>
      <c r="D26" s="9">
        <v>232</v>
      </c>
      <c r="E26" s="10">
        <f>+D26/('[1]Organico'!E26*167)</f>
        <v>0.04961505560307956</v>
      </c>
      <c r="F26" s="9">
        <v>168</v>
      </c>
      <c r="G26" s="10">
        <f>+F26/('[1]Organico'!I26*167)</f>
        <v>0.03592814371257485</v>
      </c>
    </row>
    <row r="27" spans="1:7" ht="15">
      <c r="A27" s="8" t="s">
        <v>26</v>
      </c>
      <c r="B27" s="9"/>
      <c r="C27" s="10">
        <f>+B27/('[1]Organico'!C27*167)</f>
        <v>0</v>
      </c>
      <c r="D27" s="9"/>
      <c r="E27" s="10">
        <f>+D27/('[1]Organico'!E27*167)</f>
        <v>0</v>
      </c>
      <c r="F27" s="9"/>
      <c r="G27" s="10">
        <f>+F27/('[1]Organico'!I27*167)</f>
        <v>0</v>
      </c>
    </row>
    <row r="28" spans="1:7" ht="15">
      <c r="A28" s="8" t="s">
        <v>27</v>
      </c>
      <c r="B28" s="9">
        <v>76</v>
      </c>
      <c r="C28" s="10">
        <f>+B28/('[1]Organico'!C28*167)</f>
        <v>0.02676998943289891</v>
      </c>
      <c r="D28" s="9">
        <v>90</v>
      </c>
      <c r="E28" s="10">
        <f>+D28/('[1]Organico'!E28*167)</f>
        <v>0.03170130327580134</v>
      </c>
      <c r="F28" s="9">
        <v>84</v>
      </c>
      <c r="G28" s="10">
        <f>+F28/('[1]Organico'!I28*167)</f>
        <v>0.029587883057414582</v>
      </c>
    </row>
    <row r="29" spans="1:7" ht="15">
      <c r="A29" s="8" t="s">
        <v>28</v>
      </c>
      <c r="B29" s="9">
        <v>24</v>
      </c>
      <c r="C29" s="10">
        <f>+B29/('[1]Organico'!C29*167)</f>
        <v>0.0718562874251497</v>
      </c>
      <c r="D29" s="9">
        <v>14</v>
      </c>
      <c r="E29" s="10">
        <f>+D29/('[1]Organico'!E29*167)</f>
        <v>0.041916167664670656</v>
      </c>
      <c r="F29" s="9"/>
      <c r="G29" s="10">
        <f>+F29/('[1]Organico'!I29*167)</f>
        <v>0</v>
      </c>
    </row>
    <row r="30" spans="1:7" ht="15">
      <c r="A30" s="8" t="s">
        <v>29</v>
      </c>
      <c r="B30" s="9"/>
      <c r="C30" s="10">
        <f>+B30/('[1]Organico'!C30*167)</f>
        <v>0</v>
      </c>
      <c r="D30" s="9">
        <v>8</v>
      </c>
      <c r="E30" s="10">
        <f>+D30/('[1]Organico'!E30*167)</f>
        <v>0.015968063872255488</v>
      </c>
      <c r="F30" s="9">
        <v>30</v>
      </c>
      <c r="G30" s="10">
        <f>+F30/('[1]Organico'!I30*167)</f>
        <v>0.059880239520958084</v>
      </c>
    </row>
    <row r="31" spans="1:7" s="7" customFormat="1" ht="15.75">
      <c r="A31" s="4" t="s">
        <v>30</v>
      </c>
      <c r="B31" s="5">
        <f>SUM(B32:B35)</f>
        <v>1867.0499999999997</v>
      </c>
      <c r="C31" s="6">
        <f>+B31/('[1]Organico'!C31*167)</f>
        <v>0.11525711463670596</v>
      </c>
      <c r="D31" s="5">
        <f>SUM(D32:D35)</f>
        <v>1233.18</v>
      </c>
      <c r="E31" s="6">
        <f>+D31/('[1]Organico'!E31*167)</f>
        <v>0.07612692141490215</v>
      </c>
      <c r="F31" s="5">
        <f>SUM(F32:F35)</f>
        <v>877.4300000000001</v>
      </c>
      <c r="G31" s="6">
        <f>+F31/('[1]Organico'!I31*167)</f>
        <v>0.05416568924007655</v>
      </c>
    </row>
    <row r="32" spans="1:7" ht="15">
      <c r="A32" s="8" t="s">
        <v>31</v>
      </c>
      <c r="B32" s="9">
        <v>326.53</v>
      </c>
      <c r="C32" s="10">
        <f>+B32/('[1]Organico'!C32*167)</f>
        <v>0.08887588459444747</v>
      </c>
      <c r="D32" s="9">
        <v>326.12</v>
      </c>
      <c r="E32" s="10">
        <f>+D32/('[1]Organico'!E32*167)</f>
        <v>0.08876428960261296</v>
      </c>
      <c r="F32" s="9">
        <v>113.84</v>
      </c>
      <c r="G32" s="10">
        <f>+F32/('[1]Organico'!I32*167)</f>
        <v>0.030985302123026675</v>
      </c>
    </row>
    <row r="33" spans="1:7" ht="15">
      <c r="A33" s="8" t="s">
        <v>32</v>
      </c>
      <c r="B33" s="9">
        <v>656.8</v>
      </c>
      <c r="C33" s="10">
        <f>+B33/('[1]Organico'!C33*167)</f>
        <v>0.1787697332607512</v>
      </c>
      <c r="D33" s="9">
        <v>453.6</v>
      </c>
      <c r="E33" s="10">
        <f>+D33/('[1]Organico'!E33*167)</f>
        <v>0.12346216657593903</v>
      </c>
      <c r="F33" s="9">
        <v>61.2</v>
      </c>
      <c r="G33" s="10">
        <f>+F33/('[1]Organico'!I33*167)</f>
        <v>0.016657593903102886</v>
      </c>
    </row>
    <row r="34" spans="1:7" ht="15">
      <c r="A34" s="8" t="s">
        <v>33</v>
      </c>
      <c r="B34" s="9">
        <v>444.39</v>
      </c>
      <c r="C34" s="10">
        <f>+B34/('[1]Organico'!C34*167)</f>
        <v>0.10644071856287425</v>
      </c>
      <c r="D34" s="9">
        <v>153.46</v>
      </c>
      <c r="E34" s="10">
        <f>+D34/('[1]Organico'!E34*167)</f>
        <v>0.03675688622754491</v>
      </c>
      <c r="F34" s="9">
        <v>315.73</v>
      </c>
      <c r="G34" s="10">
        <f>+F34/('[1]Organico'!I34*167)</f>
        <v>0.07562395209580838</v>
      </c>
    </row>
    <row r="35" spans="1:7" ht="15">
      <c r="A35" s="8" t="s">
        <v>34</v>
      </c>
      <c r="B35" s="9">
        <v>439.33</v>
      </c>
      <c r="C35" s="10">
        <f>+B35/('[1]Organico'!C35*167)</f>
        <v>0.09395423438836611</v>
      </c>
      <c r="D35" s="9">
        <v>300</v>
      </c>
      <c r="E35" s="10">
        <f>+D35/('[1]Organico'!E35*167)</f>
        <v>0.0641573994867408</v>
      </c>
      <c r="F35" s="9">
        <v>386.66</v>
      </c>
      <c r="G35" s="10">
        <f>+F35/('[1]Organico'!I35*167)</f>
        <v>0.08269033361847733</v>
      </c>
    </row>
    <row r="36" spans="1:7" s="7" customFormat="1" ht="15.75">
      <c r="A36" s="4" t="s">
        <v>35</v>
      </c>
      <c r="B36" s="5">
        <f>SUM(B37:B43)</f>
        <v>384</v>
      </c>
      <c r="C36" s="6">
        <f>+B36/('[1]Organico'!C36*167)</f>
        <v>0.02737382378100941</v>
      </c>
      <c r="D36" s="5">
        <f>SUM(D37:D43)</f>
        <v>558</v>
      </c>
      <c r="E36" s="6">
        <f>+D36/('[1]Organico'!E36*167)</f>
        <v>0.040256835726138085</v>
      </c>
      <c r="F36" s="5">
        <f>SUM(F37:F43)</f>
        <v>256</v>
      </c>
      <c r="G36" s="6">
        <f>+F36/('[1]Organico'!I36*167)</f>
        <v>0.018249215854006275</v>
      </c>
    </row>
    <row r="37" spans="1:7" ht="15">
      <c r="A37" s="8" t="s">
        <v>36</v>
      </c>
      <c r="B37" s="9">
        <v>126</v>
      </c>
      <c r="C37" s="10">
        <f>+B37/('[1]Organico'!C37*167)</f>
        <v>0.030179640718562873</v>
      </c>
      <c r="D37" s="9">
        <v>298</v>
      </c>
      <c r="E37" s="10">
        <f>+D37/('[1]Organico'!E37*167)</f>
        <v>0.07137724550898203</v>
      </c>
      <c r="F37" s="9">
        <v>144</v>
      </c>
      <c r="G37" s="10">
        <f>+F37/('[1]Organico'!I37*167)</f>
        <v>0.03592814371257485</v>
      </c>
    </row>
    <row r="38" spans="1:7" ht="15">
      <c r="A38" s="8" t="s">
        <v>37</v>
      </c>
      <c r="B38" s="9">
        <v>76</v>
      </c>
      <c r="C38" s="10">
        <f>+B38/('[1]Organico'!C38*167)</f>
        <v>0.09101796407185629</v>
      </c>
      <c r="D38" s="9">
        <v>92</v>
      </c>
      <c r="E38" s="10">
        <f>+D38/('[1]Organico'!E38*167)</f>
        <v>0.11017964071856287</v>
      </c>
      <c r="F38" s="9">
        <v>24</v>
      </c>
      <c r="G38" s="10">
        <f>+F38/('[1]Organico'!I38*167)</f>
        <v>0.02874251497005988</v>
      </c>
    </row>
    <row r="39" spans="1:7" ht="15">
      <c r="A39" s="8" t="s">
        <v>38</v>
      </c>
      <c r="B39" s="9">
        <v>6</v>
      </c>
      <c r="C39" s="10">
        <f>+B39/('[1]Organico'!C39*167)</f>
        <v>0.008982035928143712</v>
      </c>
      <c r="D39" s="9">
        <v>24</v>
      </c>
      <c r="E39" s="10">
        <f>+D39/('[1]Organico'!E39*167)</f>
        <v>0.03592814371257485</v>
      </c>
      <c r="F39" s="9"/>
      <c r="G39" s="10">
        <f>+F39/('[1]Organico'!I39*167)</f>
        <v>0</v>
      </c>
    </row>
    <row r="40" spans="1:7" ht="15">
      <c r="A40" s="8" t="s">
        <v>39</v>
      </c>
      <c r="B40" s="9">
        <v>100</v>
      </c>
      <c r="C40" s="10">
        <f>+B40/('[1]Organico'!C40*167)</f>
        <v>0.01710863986313088</v>
      </c>
      <c r="D40" s="9">
        <v>60</v>
      </c>
      <c r="E40" s="10">
        <f>+D40/('[1]Organico'!E40*167)</f>
        <v>0.010567101091933779</v>
      </c>
      <c r="F40" s="9">
        <v>50</v>
      </c>
      <c r="G40" s="10">
        <f>+F40/('[1]Organico'!I40*167)</f>
        <v>0.008805917576611482</v>
      </c>
    </row>
    <row r="41" spans="1:7" ht="15">
      <c r="A41" s="8" t="s">
        <v>40</v>
      </c>
      <c r="B41" s="9">
        <v>68</v>
      </c>
      <c r="C41" s="10">
        <f>+B41/('[1]Organico'!C41*167)</f>
        <v>0.033932135728542916</v>
      </c>
      <c r="D41" s="9">
        <v>84</v>
      </c>
      <c r="E41" s="10">
        <f>+D41/('[1]Organico'!E41*167)</f>
        <v>0.041916167664670656</v>
      </c>
      <c r="F41" s="9">
        <v>38</v>
      </c>
      <c r="G41" s="10">
        <f>+F41/('[1]Organico'!I41*167)</f>
        <v>0.017503454629203132</v>
      </c>
    </row>
    <row r="42" spans="1:7" ht="15">
      <c r="A42" s="8" t="s">
        <v>41</v>
      </c>
      <c r="B42" s="9"/>
      <c r="C42" s="10">
        <f>+B42/('[1]Organico'!C42*167)</f>
        <v>0</v>
      </c>
      <c r="D42" s="9"/>
      <c r="E42" s="10">
        <f>+D42/('[1]Organico'!E42*167)</f>
        <v>0</v>
      </c>
      <c r="F42" s="9"/>
      <c r="G42" s="10">
        <f>+F42/('[1]Organico'!I42*167)</f>
        <v>0</v>
      </c>
    </row>
    <row r="43" spans="1:7" ht="15">
      <c r="A43" s="8" t="s">
        <v>42</v>
      </c>
      <c r="B43" s="9">
        <v>8</v>
      </c>
      <c r="C43" s="10">
        <f>+B43/('[1]Organico'!C43*167)</f>
        <v>0.023952095808383235</v>
      </c>
      <c r="D43" s="9"/>
      <c r="E43" s="10">
        <f>+D43/('[1]Organico'!E43*167)</f>
        <v>0</v>
      </c>
      <c r="F43" s="9"/>
      <c r="G43" s="10">
        <f>+F43/('[1]Organico'!I43*167)</f>
        <v>0</v>
      </c>
    </row>
    <row r="44" spans="1:7" s="7" customFormat="1" ht="15.75">
      <c r="A44" s="4" t="s">
        <v>43</v>
      </c>
      <c r="B44" s="5"/>
      <c r="C44" s="6">
        <f>+B44/('[1]Organico'!C44*167)</f>
        <v>0</v>
      </c>
      <c r="D44" s="5"/>
      <c r="E44" s="6">
        <f>+D44/('[1]Organico'!E44*167)</f>
        <v>0</v>
      </c>
      <c r="F44" s="5"/>
      <c r="G44" s="6">
        <f>+F44/('[1]Organico'!I44*167)</f>
        <v>0</v>
      </c>
    </row>
    <row r="45" spans="1:7" s="7" customFormat="1" ht="15.75">
      <c r="A45" s="4" t="s">
        <v>44</v>
      </c>
      <c r="B45" s="5">
        <f>SUM(B46:B53)</f>
        <v>326</v>
      </c>
      <c r="C45" s="6">
        <f>+B45/('[1]Organico'!C45*167)</f>
        <v>0.045397576939144965</v>
      </c>
      <c r="D45" s="5">
        <f>SUM(D46:D53)</f>
        <v>376</v>
      </c>
      <c r="E45" s="6">
        <f>+D45/('[1]Organico'!E45*167)</f>
        <v>0.05236039548809358</v>
      </c>
      <c r="F45" s="5">
        <f>SUM(F46:F53)</f>
        <v>420</v>
      </c>
      <c r="G45" s="6">
        <f>+F45/('[1]Organico'!I45*167)</f>
        <v>0.05848767581116836</v>
      </c>
    </row>
    <row r="46" spans="1:7" ht="15">
      <c r="A46" s="8" t="s">
        <v>45</v>
      </c>
      <c r="B46" s="9"/>
      <c r="C46" s="10">
        <f>+B46/('[1]Organico'!C46*167)</f>
        <v>0</v>
      </c>
      <c r="D46" s="9"/>
      <c r="E46" s="10">
        <f>+D46/('[1]Organico'!E46*167)</f>
        <v>0</v>
      </c>
      <c r="F46" s="9">
        <v>8</v>
      </c>
      <c r="G46" s="10">
        <f>+F46/('[1]Organico'!I46*167)</f>
        <v>0.006843455945252352</v>
      </c>
    </row>
    <row r="47" spans="1:7" ht="15">
      <c r="A47" s="8" t="s">
        <v>46</v>
      </c>
      <c r="B47" s="9">
        <v>60</v>
      </c>
      <c r="C47" s="10">
        <f>+B47/('[1]Organico'!C47*167)</f>
        <v>0.11976047904191617</v>
      </c>
      <c r="D47" s="9">
        <v>62</v>
      </c>
      <c r="E47" s="10">
        <f>+D47/('[1]Organico'!E47*167)</f>
        <v>0.12375249500998003</v>
      </c>
      <c r="F47" s="9">
        <v>40</v>
      </c>
      <c r="G47" s="10">
        <f>+F47/('[1]Organico'!I47*167)</f>
        <v>0.07984031936127745</v>
      </c>
    </row>
    <row r="48" spans="1:7" ht="15">
      <c r="A48" s="8" t="s">
        <v>47</v>
      </c>
      <c r="B48" s="9">
        <v>68</v>
      </c>
      <c r="C48" s="10">
        <f>+B48/('[1]Organico'!C48*167)</f>
        <v>0.10179640718562874</v>
      </c>
      <c r="D48" s="9">
        <v>30</v>
      </c>
      <c r="E48" s="10">
        <f>+D48/('[1]Organico'!E48*167)</f>
        <v>0.04491017964071856</v>
      </c>
      <c r="F48" s="9">
        <v>8</v>
      </c>
      <c r="G48" s="10">
        <f>+F48/('[1]Organico'!I48*167)</f>
        <v>0.011976047904191617</v>
      </c>
    </row>
    <row r="49" spans="1:7" ht="15">
      <c r="A49" s="8" t="s">
        <v>48</v>
      </c>
      <c r="B49" s="9"/>
      <c r="C49" s="10">
        <f>+B49/('[1]Organico'!C49*167)</f>
        <v>0</v>
      </c>
      <c r="D49" s="9"/>
      <c r="E49" s="10">
        <f>+D49/('[1]Organico'!E49*167)</f>
        <v>0</v>
      </c>
      <c r="F49" s="9">
        <v>76</v>
      </c>
      <c r="G49" s="10">
        <f>+F49/('[1]Organico'!I49*167)</f>
        <v>0.2275449101796407</v>
      </c>
    </row>
    <row r="50" spans="1:7" ht="15">
      <c r="A50" s="8" t="s">
        <v>49</v>
      </c>
      <c r="B50" s="9"/>
      <c r="C50" s="10">
        <f>+B50/('[1]Organico'!C50*167)</f>
        <v>0</v>
      </c>
      <c r="D50" s="9"/>
      <c r="E50" s="10">
        <f>+D50/('[1]Organico'!E50*167)</f>
        <v>0</v>
      </c>
      <c r="F50" s="9"/>
      <c r="G50" s="10">
        <f>+F50/('[1]Organico'!I50*167)</f>
        <v>0</v>
      </c>
    </row>
    <row r="51" spans="1:7" ht="15">
      <c r="A51" s="8" t="s">
        <v>50</v>
      </c>
      <c r="B51" s="9">
        <v>184</v>
      </c>
      <c r="C51" s="10">
        <f>+B51/('[1]Organico'!C51*167)</f>
        <v>0.05246649558026804</v>
      </c>
      <c r="D51" s="9">
        <v>284</v>
      </c>
      <c r="E51" s="10">
        <f>+D51/('[1]Organico'!E51*167)</f>
        <v>0.08098089535215283</v>
      </c>
      <c r="F51" s="9">
        <v>280</v>
      </c>
      <c r="G51" s="10">
        <f>+F51/('[1]Organico'!I51*167)</f>
        <v>0.07984031936127745</v>
      </c>
    </row>
    <row r="52" spans="1:7" ht="15">
      <c r="A52" s="8" t="s">
        <v>51</v>
      </c>
      <c r="B52" s="9">
        <v>14</v>
      </c>
      <c r="C52" s="10">
        <f>+B52/('[1]Organico'!C52*167)</f>
        <v>0.041916167664670656</v>
      </c>
      <c r="D52" s="9"/>
      <c r="E52" s="10">
        <f>+D52/('[1]Organico'!E52*167)</f>
        <v>0</v>
      </c>
      <c r="F52" s="9"/>
      <c r="G52" s="10">
        <f>+F52/('[1]Organico'!I52*167)</f>
        <v>0</v>
      </c>
    </row>
    <row r="53" spans="1:7" ht="15">
      <c r="A53" s="8" t="s">
        <v>52</v>
      </c>
      <c r="B53" s="9"/>
      <c r="C53" s="10">
        <f>+B53/('[1]Organico'!C53*167)</f>
        <v>0</v>
      </c>
      <c r="D53" s="9"/>
      <c r="E53" s="10">
        <f>+D53/('[1]Organico'!E53*167)</f>
        <v>0</v>
      </c>
      <c r="F53" s="9">
        <v>8</v>
      </c>
      <c r="G53" s="10">
        <f>+F53/('[1]Organico'!I53*167)</f>
        <v>0.023952095808383235</v>
      </c>
    </row>
    <row r="54" spans="1:7" s="7" customFormat="1" ht="15.75">
      <c r="A54" s="4" t="s">
        <v>53</v>
      </c>
      <c r="B54" s="5">
        <f>SUM(B55:B62)</f>
        <v>509.01</v>
      </c>
      <c r="C54" s="6">
        <f>+B54/('[1]Organico'!C54*167)</f>
        <v>0.04118870367373361</v>
      </c>
      <c r="D54" s="5">
        <f>SUM(D55:D62)</f>
        <v>290</v>
      </c>
      <c r="E54" s="6">
        <f>+D54/('[1]Organico'!E54*167)</f>
        <v>0.023466580352807898</v>
      </c>
      <c r="F54" s="5">
        <f>SUM(F55:F62)</f>
        <v>262</v>
      </c>
      <c r="G54" s="6">
        <f>+F54/('[1]Organico'!I54*167)</f>
        <v>0.023770640537107604</v>
      </c>
    </row>
    <row r="55" spans="1:7" ht="15">
      <c r="A55" s="8" t="s">
        <v>54</v>
      </c>
      <c r="B55" s="9">
        <v>14</v>
      </c>
      <c r="C55" s="10">
        <f>+B55/('[1]Organico'!C55*167)</f>
        <v>0.041916167664670656</v>
      </c>
      <c r="D55" s="9"/>
      <c r="E55" s="10">
        <f>+D55/('[1]Organico'!E55*167)</f>
        <v>0</v>
      </c>
      <c r="F55" s="9"/>
      <c r="G55" s="10">
        <f>+F55/('[1]Organico'!I55*167)</f>
        <v>0</v>
      </c>
    </row>
    <row r="56" spans="1:7" ht="15">
      <c r="A56" s="8" t="s">
        <v>55</v>
      </c>
      <c r="B56" s="9">
        <v>173.01</v>
      </c>
      <c r="C56" s="10">
        <f>+B56/('[1]Organico'!C56*167)</f>
        <v>0.027999676323029615</v>
      </c>
      <c r="D56" s="9">
        <v>106</v>
      </c>
      <c r="E56" s="10">
        <f>+D56/('[1]Organico'!E56*167)</f>
        <v>0.01715487943032853</v>
      </c>
      <c r="F56" s="9">
        <v>120</v>
      </c>
      <c r="G56" s="10">
        <f>+F56/('[1]Organico'!I56*167)</f>
        <v>0.023952095808383235</v>
      </c>
    </row>
    <row r="57" spans="1:7" ht="15">
      <c r="A57" s="8" t="s">
        <v>56</v>
      </c>
      <c r="B57" s="9">
        <v>240</v>
      </c>
      <c r="C57" s="10">
        <f>+B57/('[1]Organico'!C57*167)</f>
        <v>0.20530367835757057</v>
      </c>
      <c r="D57" s="9">
        <v>92</v>
      </c>
      <c r="E57" s="10">
        <f>+D57/('[1]Organico'!E57*167)</f>
        <v>0.07869974337040206</v>
      </c>
      <c r="F57" s="9">
        <v>6</v>
      </c>
      <c r="G57" s="10">
        <f>+F57/('[1]Organico'!I57*167)</f>
        <v>0.0051325919589392645</v>
      </c>
    </row>
    <row r="58" spans="1:7" ht="15">
      <c r="A58" s="8" t="s">
        <v>57</v>
      </c>
      <c r="B58" s="9">
        <v>60</v>
      </c>
      <c r="C58" s="10">
        <f>+B58/('[1]Organico'!C58*167)</f>
        <v>0.02245508982035928</v>
      </c>
      <c r="D58" s="9">
        <v>46</v>
      </c>
      <c r="E58" s="10">
        <f>+D58/('[1]Organico'!E58*167)</f>
        <v>0.01721556886227545</v>
      </c>
      <c r="F58" s="9">
        <v>112</v>
      </c>
      <c r="G58" s="10">
        <f>+F58/('[1]Organico'!I58*167)</f>
        <v>0.041916167664670656</v>
      </c>
    </row>
    <row r="59" spans="1:7" ht="15">
      <c r="A59" s="8" t="s">
        <v>58</v>
      </c>
      <c r="B59" s="9">
        <v>14</v>
      </c>
      <c r="C59" s="10">
        <f>+B59/('[1]Organico'!C59*167)</f>
        <v>0.020958083832335328</v>
      </c>
      <c r="D59" s="9">
        <v>22</v>
      </c>
      <c r="E59" s="10">
        <f>+D59/('[1]Organico'!E59*167)</f>
        <v>0.03293413173652695</v>
      </c>
      <c r="F59" s="9">
        <v>16</v>
      </c>
      <c r="G59" s="10">
        <f>+F59/('[1]Organico'!I59*167)</f>
        <v>0.023952095808383235</v>
      </c>
    </row>
    <row r="60" spans="1:7" ht="15">
      <c r="A60" s="8" t="s">
        <v>59</v>
      </c>
      <c r="B60" s="9"/>
      <c r="C60" s="10">
        <f>+B60/('[1]Organico'!C60*167)</f>
        <v>0</v>
      </c>
      <c r="D60" s="9"/>
      <c r="E60" s="10">
        <f>+D60/('[1]Organico'!E60*167)</f>
        <v>0</v>
      </c>
      <c r="F60" s="9"/>
      <c r="G60" s="10">
        <f>+F60/('[1]Organico'!I60*167)</f>
        <v>0</v>
      </c>
    </row>
    <row r="61" spans="1:7" ht="15">
      <c r="A61" s="8" t="s">
        <v>60</v>
      </c>
      <c r="B61" s="9"/>
      <c r="C61" s="10">
        <f>+B61/('[1]Organico'!C61*167)</f>
        <v>0</v>
      </c>
      <c r="D61" s="9"/>
      <c r="E61" s="10">
        <f>+D61/('[1]Organico'!E61*167)</f>
        <v>0</v>
      </c>
      <c r="F61" s="9">
        <v>8</v>
      </c>
      <c r="G61" s="10">
        <f>+F61/('[1]Organico'!I61*167)</f>
        <v>0.023952095808383235</v>
      </c>
    </row>
    <row r="62" spans="1:7" ht="15">
      <c r="A62" s="8" t="s">
        <v>61</v>
      </c>
      <c r="B62" s="9">
        <v>8</v>
      </c>
      <c r="C62" s="10">
        <f>+B62/('[1]Organico'!C62*167)</f>
        <v>0.015968063872255488</v>
      </c>
      <c r="D62" s="9">
        <v>24</v>
      </c>
      <c r="E62" s="10">
        <f>+D62/('[1]Organico'!E62*167)</f>
        <v>0.04790419161676647</v>
      </c>
      <c r="F62" s="9"/>
      <c r="G62" s="10">
        <f>+F62/('[1]Organico'!I62*167)</f>
        <v>0</v>
      </c>
    </row>
    <row r="63" spans="1:7" s="7" customFormat="1" ht="15.75">
      <c r="A63" s="4" t="s">
        <v>62</v>
      </c>
      <c r="B63" s="5">
        <f>SUM(B64:B65)</f>
        <v>24</v>
      </c>
      <c r="C63" s="6">
        <f>+B63/('[1]Organico'!C63*167)</f>
        <v>0.0718562874251497</v>
      </c>
      <c r="D63" s="5">
        <f>SUM(D64:D65)</f>
        <v>0</v>
      </c>
      <c r="E63" s="6">
        <f>+D63/('[1]Organico'!E63*167)</f>
        <v>0</v>
      </c>
      <c r="F63" s="5">
        <f>SUM(F64:F65)</f>
        <v>0</v>
      </c>
      <c r="G63" s="6">
        <f>+F63/('[1]Organico'!I63*167)</f>
        <v>0</v>
      </c>
    </row>
    <row r="64" spans="1:7" ht="15">
      <c r="A64" s="8" t="s">
        <v>63</v>
      </c>
      <c r="B64" s="9">
        <v>24</v>
      </c>
      <c r="C64" s="10">
        <f>+B64/('[1]Organico'!C64*167)</f>
        <v>0.1437125748502994</v>
      </c>
      <c r="D64" s="9"/>
      <c r="E64" s="10">
        <f>+D64/('[1]Organico'!E64*167)</f>
        <v>0</v>
      </c>
      <c r="F64" s="9"/>
      <c r="G64" s="10">
        <f>+F64/('[1]Organico'!I64*167)</f>
        <v>0</v>
      </c>
    </row>
    <row r="65" spans="1:7" ht="15">
      <c r="A65" s="8" t="s">
        <v>64</v>
      </c>
      <c r="B65" s="9"/>
      <c r="C65" s="10">
        <f>+B65/('[1]Organico'!C65*167)</f>
        <v>0</v>
      </c>
      <c r="D65" s="9"/>
      <c r="E65" s="10">
        <f>+D65/('[1]Organico'!E65*167)</f>
        <v>0</v>
      </c>
      <c r="F65" s="9"/>
      <c r="G65" s="10">
        <f>+F65/('[1]Organico'!I65*167)</f>
        <v>0</v>
      </c>
    </row>
    <row r="66" spans="1:7" s="7" customFormat="1" ht="15.75">
      <c r="A66" s="4" t="s">
        <v>65</v>
      </c>
      <c r="B66" s="5">
        <f>SUM(B67:B75)</f>
        <v>262</v>
      </c>
      <c r="C66" s="6">
        <f>+B66/('[1]Organico'!C66*167)</f>
        <v>0.04128584935392373</v>
      </c>
      <c r="D66" s="5">
        <f>SUM(D67:D75)</f>
        <v>320</v>
      </c>
      <c r="E66" s="6">
        <f>+D66/('[1]Organico'!E66*167)</f>
        <v>0.05178831526136916</v>
      </c>
      <c r="F66" s="5">
        <f>SUM(F67:F75)</f>
        <v>478</v>
      </c>
      <c r="G66" s="6">
        <f>+F66/('[1]Organico'!I66*167)</f>
        <v>0.0753230381342578</v>
      </c>
    </row>
    <row r="67" spans="1:7" ht="15">
      <c r="A67" s="8" t="s">
        <v>66</v>
      </c>
      <c r="B67" s="9"/>
      <c r="C67" s="10">
        <f>+B67/('[1]Organico'!C67*167)</f>
        <v>0</v>
      </c>
      <c r="D67" s="9"/>
      <c r="E67" s="10">
        <f>+D67/('[1]Organico'!E67*167)</f>
        <v>0</v>
      </c>
      <c r="F67" s="9"/>
      <c r="G67" s="10">
        <f>+F67/('[1]Organico'!I67*167)</f>
        <v>0</v>
      </c>
    </row>
    <row r="68" spans="1:7" ht="15">
      <c r="A68" s="8" t="s">
        <v>67</v>
      </c>
      <c r="B68" s="9">
        <v>16</v>
      </c>
      <c r="C68" s="10">
        <f>+B68/('[1]Organico'!C68*167)</f>
        <v>0.023952095808383235</v>
      </c>
      <c r="D68" s="9">
        <v>106</v>
      </c>
      <c r="E68" s="10">
        <f>+D68/('[1]Organico'!E68*167)</f>
        <v>0.15868263473053892</v>
      </c>
      <c r="F68" s="9"/>
      <c r="G68" s="10">
        <f>+F68/('[1]Organico'!I68*167)</f>
        <v>0</v>
      </c>
    </row>
    <row r="69" spans="1:7" ht="15">
      <c r="A69" s="8" t="s">
        <v>68</v>
      </c>
      <c r="B69" s="9">
        <v>24</v>
      </c>
      <c r="C69" s="10">
        <f>+B69/('[1]Organico'!C69*167)</f>
        <v>0.011976047904191617</v>
      </c>
      <c r="D69" s="9">
        <v>54</v>
      </c>
      <c r="E69" s="10">
        <f>+D69/('[1]Organico'!E69*167)</f>
        <v>0.02939575394665215</v>
      </c>
      <c r="F69" s="9">
        <v>60</v>
      </c>
      <c r="G69" s="10">
        <f>+F69/('[1]Organico'!I69*167)</f>
        <v>0.029940119760479042</v>
      </c>
    </row>
    <row r="70" spans="1:7" ht="15">
      <c r="A70" s="8" t="s">
        <v>69</v>
      </c>
      <c r="B70" s="9"/>
      <c r="C70" s="10">
        <f>+B70/('[1]Organico'!C70*167)</f>
        <v>0</v>
      </c>
      <c r="D70" s="9"/>
      <c r="E70" s="10">
        <f>+D70/('[1]Organico'!E70*167)</f>
        <v>0</v>
      </c>
      <c r="F70" s="9"/>
      <c r="G70" s="10">
        <f>+F70/('[1]Organico'!I70*167)</f>
        <v>0</v>
      </c>
    </row>
    <row r="71" spans="1:7" ht="15">
      <c r="A71" s="8" t="s">
        <v>70</v>
      </c>
      <c r="B71" s="9">
        <v>24</v>
      </c>
      <c r="C71" s="10">
        <f>+B71/('[1]Organico'!C71*167)</f>
        <v>0.015968063872255488</v>
      </c>
      <c r="D71" s="9">
        <v>70</v>
      </c>
      <c r="E71" s="10">
        <f>+D71/('[1]Organico'!E71*167)</f>
        <v>0.046573519627411845</v>
      </c>
      <c r="F71" s="9">
        <v>176</v>
      </c>
      <c r="G71" s="10">
        <f>+F71/('[1]Organico'!I71*167)</f>
        <v>0.11709913506320692</v>
      </c>
    </row>
    <row r="72" spans="1:7" ht="15">
      <c r="A72" s="8" t="s">
        <v>71</v>
      </c>
      <c r="B72" s="9">
        <v>70</v>
      </c>
      <c r="C72" s="10">
        <f>+B72/('[1]Organico'!C72*167)</f>
        <v>0.10479041916167664</v>
      </c>
      <c r="D72" s="9">
        <v>22</v>
      </c>
      <c r="E72" s="10">
        <f>+D72/('[1]Organico'!E72*167)</f>
        <v>0.03293413173652695</v>
      </c>
      <c r="F72" s="9">
        <v>98</v>
      </c>
      <c r="G72" s="10">
        <f>+F72/('[1]Organico'!I72*167)</f>
        <v>0.1467065868263473</v>
      </c>
    </row>
    <row r="73" spans="1:7" ht="15">
      <c r="A73" s="8" t="s">
        <v>72</v>
      </c>
      <c r="B73" s="9"/>
      <c r="C73" s="10">
        <f>+B73/('[1]Organico'!C73*167)</f>
        <v>0</v>
      </c>
      <c r="D73" s="9"/>
      <c r="E73" s="10">
        <f>+D73/('[1]Organico'!E73*167)</f>
        <v>0</v>
      </c>
      <c r="F73" s="9"/>
      <c r="G73" s="10">
        <f>+F73/('[1]Organico'!I73*167)</f>
        <v>0</v>
      </c>
    </row>
    <row r="74" spans="1:7" ht="15">
      <c r="A74" s="8" t="s">
        <v>73</v>
      </c>
      <c r="B74" s="9">
        <v>52</v>
      </c>
      <c r="C74" s="10">
        <f>+B74/('[1]Organico'!C74*167)</f>
        <v>0.07784431137724551</v>
      </c>
      <c r="D74" s="9">
        <v>30</v>
      </c>
      <c r="E74" s="10">
        <f>+D74/('[1]Organico'!E74*167)</f>
        <v>0.04491017964071856</v>
      </c>
      <c r="F74" s="9">
        <v>144</v>
      </c>
      <c r="G74" s="10">
        <f>+F74/('[1]Organico'!I74*167)</f>
        <v>0.2155688622754491</v>
      </c>
    </row>
    <row r="75" spans="1:7" ht="15">
      <c r="A75" s="8" t="s">
        <v>74</v>
      </c>
      <c r="B75" s="9">
        <v>76</v>
      </c>
      <c r="C75" s="10">
        <f>+B75/('[1]Organico'!C75*167)</f>
        <v>0.4550898203592814</v>
      </c>
      <c r="D75" s="9">
        <v>38</v>
      </c>
      <c r="E75" s="10">
        <f>+D75/('[1]Organico'!E75*167)</f>
        <v>0.2275449101796407</v>
      </c>
      <c r="F75" s="9"/>
      <c r="G75" s="10">
        <f>+F75/('[1]Organico'!I75*167)</f>
        <v>0</v>
      </c>
    </row>
    <row r="76" spans="1:7" s="7" customFormat="1" ht="15.75">
      <c r="A76" s="4" t="s">
        <v>75</v>
      </c>
      <c r="B76" s="5">
        <f>SUM(B77:B84)</f>
        <v>3384.96</v>
      </c>
      <c r="C76" s="6">
        <f>+B76/('[1]Organico'!C76*167)</f>
        <v>0.07620008104092567</v>
      </c>
      <c r="D76" s="5">
        <f>SUM(D77:D84)</f>
        <v>2673.51</v>
      </c>
      <c r="E76" s="6">
        <f>+D76/('[1]Organico'!E76*167)</f>
        <v>0.06018436810589348</v>
      </c>
      <c r="F76" s="5">
        <f>SUM(F77:F84)</f>
        <v>2354.6</v>
      </c>
      <c r="G76" s="6">
        <f>+F76/('[1]Organico'!I76*167)</f>
        <v>0.05300526766016838</v>
      </c>
    </row>
    <row r="77" spans="1:7" ht="15">
      <c r="A77" s="8" t="s">
        <v>76</v>
      </c>
      <c r="B77" s="9">
        <v>78</v>
      </c>
      <c r="C77" s="10">
        <f>+B77/('[1]Organico'!C77*167)</f>
        <v>0.04246053347849755</v>
      </c>
      <c r="D77" s="9">
        <v>127.53</v>
      </c>
      <c r="E77" s="10">
        <f>+D77/('[1]Organico'!E77*167)</f>
        <v>0.06942297223734349</v>
      </c>
      <c r="F77" s="9">
        <v>14</v>
      </c>
      <c r="G77" s="10">
        <f>+F77/('[1]Organico'!I77*167)</f>
        <v>0.007621121393576484</v>
      </c>
    </row>
    <row r="78" spans="1:7" ht="15">
      <c r="A78" s="8" t="s">
        <v>77</v>
      </c>
      <c r="B78" s="9"/>
      <c r="C78" s="10">
        <f>+B78/('[1]Organico'!C78*167)</f>
        <v>0</v>
      </c>
      <c r="D78" s="9">
        <v>28</v>
      </c>
      <c r="E78" s="10">
        <f>+D78/('[1]Organico'!E78*167)</f>
        <v>0.033532934131736525</v>
      </c>
      <c r="F78" s="9">
        <v>62</v>
      </c>
      <c r="G78" s="10">
        <f>+F78/('[1]Organico'!I78*167)</f>
        <v>0.07425149700598803</v>
      </c>
    </row>
    <row r="79" spans="1:7" ht="15">
      <c r="A79" s="8" t="s">
        <v>78</v>
      </c>
      <c r="B79" s="9">
        <v>1079.83</v>
      </c>
      <c r="C79" s="10">
        <f>+B79/('[1]Organico'!C79*167)</f>
        <v>0.061581408611348726</v>
      </c>
      <c r="D79" s="9">
        <v>553.32</v>
      </c>
      <c r="E79" s="10">
        <f>+D79/('[1]Organico'!E79*167)</f>
        <v>0.0315551753635586</v>
      </c>
      <c r="F79" s="9">
        <v>753.63</v>
      </c>
      <c r="G79" s="10">
        <f>+F79/('[1]Organico'!I79*167)</f>
        <v>0.042978614200171086</v>
      </c>
    </row>
    <row r="80" spans="1:7" ht="15">
      <c r="A80" s="8" t="s">
        <v>79</v>
      </c>
      <c r="B80" s="9">
        <v>1521.13</v>
      </c>
      <c r="C80" s="10">
        <f>+B80/('[1]Organico'!C80*167)</f>
        <v>0.1071595632264882</v>
      </c>
      <c r="D80" s="9">
        <v>1232.66</v>
      </c>
      <c r="E80" s="10">
        <f>+D80/('[1]Organico'!E80*167)</f>
        <v>0.0868376188798873</v>
      </c>
      <c r="F80" s="9">
        <v>1088.97</v>
      </c>
      <c r="G80" s="10">
        <f>+F80/('[1]Organico'!I80*167)</f>
        <v>0.07762831479897349</v>
      </c>
    </row>
    <row r="81" spans="1:7" ht="15">
      <c r="A81" s="8" t="s">
        <v>80</v>
      </c>
      <c r="B81" s="9">
        <v>370</v>
      </c>
      <c r="C81" s="10">
        <f>+B81/('[1]Organico'!C81*167)</f>
        <v>0.2014153511159499</v>
      </c>
      <c r="D81" s="9">
        <v>338</v>
      </c>
      <c r="E81" s="10">
        <f>+D81/('[1]Organico'!E81*167)</f>
        <v>0.1839956450734894</v>
      </c>
      <c r="F81" s="9">
        <v>232</v>
      </c>
      <c r="G81" s="10">
        <f>+F81/('[1]Organico'!I81*167)</f>
        <v>0.1157684630738523</v>
      </c>
    </row>
    <row r="82" spans="1:7" ht="15">
      <c r="A82" s="8" t="s">
        <v>81</v>
      </c>
      <c r="B82" s="9">
        <v>268</v>
      </c>
      <c r="C82" s="10">
        <f>+B82/('[1]Organico'!C82*167)</f>
        <v>0.053493013972055886</v>
      </c>
      <c r="D82" s="9">
        <v>244</v>
      </c>
      <c r="E82" s="10">
        <f>+D82/('[1]Organico'!E82*167)</f>
        <v>0.048702594810379245</v>
      </c>
      <c r="F82" s="9">
        <v>134</v>
      </c>
      <c r="G82" s="10">
        <f>+F82/('[1]Organico'!I82*167)</f>
        <v>0.026746506986027943</v>
      </c>
    </row>
    <row r="83" spans="1:7" ht="15">
      <c r="A83" s="8" t="s">
        <v>82</v>
      </c>
      <c r="B83" s="9">
        <v>68</v>
      </c>
      <c r="C83" s="10">
        <f>+B83/('[1]Organico'!C83*167)</f>
        <v>0.02262142381902861</v>
      </c>
      <c r="D83" s="9">
        <v>150</v>
      </c>
      <c r="E83" s="10">
        <f>+D83/('[1]Organico'!E83*167)</f>
        <v>0.0499001996007984</v>
      </c>
      <c r="F83" s="9">
        <v>70</v>
      </c>
      <c r="G83" s="10">
        <f>+F83/('[1]Organico'!I83*167)</f>
        <v>0.023286759813705923</v>
      </c>
    </row>
    <row r="84" spans="1:7" ht="15">
      <c r="A84" s="8" t="s">
        <v>83</v>
      </c>
      <c r="B84" s="9"/>
      <c r="C84" s="10">
        <f>+B84/('[1]Organico'!C84*167)</f>
        <v>0</v>
      </c>
      <c r="D84" s="9"/>
      <c r="E84" s="10">
        <f>+D84/('[1]Organico'!E84*167)</f>
        <v>0</v>
      </c>
      <c r="F84" s="9"/>
      <c r="G84" s="10">
        <f>+F84/('[1]Organico'!I84*167)</f>
        <v>0</v>
      </c>
    </row>
    <row r="85" spans="1:7" s="7" customFormat="1" ht="15.75">
      <c r="A85" s="4" t="s">
        <v>84</v>
      </c>
      <c r="B85" s="5">
        <f>SUM(B86:B95)</f>
        <v>2488.58</v>
      </c>
      <c r="C85" s="6">
        <f>+B85/('[1]Organico'!C85*167)</f>
        <v>0.05000562633123016</v>
      </c>
      <c r="D85" s="5">
        <f>SUM(D86:D95)</f>
        <v>1594.2</v>
      </c>
      <c r="E85" s="6">
        <f>+D85/('[1]Organico'!E85*167)</f>
        <v>0.03203391873970181</v>
      </c>
      <c r="F85" s="5">
        <f>SUM(F86:F95)</f>
        <v>1099.68</v>
      </c>
      <c r="G85" s="6">
        <f>+F85/('[1]Organico'!I85*167)</f>
        <v>0.022171414746265047</v>
      </c>
    </row>
    <row r="86" spans="1:7" ht="15">
      <c r="A86" s="8" t="s">
        <v>77</v>
      </c>
      <c r="B86" s="9">
        <v>24</v>
      </c>
      <c r="C86" s="10">
        <f>+B86/('[1]Organico'!C86*167)</f>
        <v>0.020530367835757058</v>
      </c>
      <c r="D86" s="9">
        <v>22</v>
      </c>
      <c r="E86" s="10">
        <f>+D86/('[1]Organico'!E86*167)</f>
        <v>0.018819503849443968</v>
      </c>
      <c r="F86" s="9">
        <v>52</v>
      </c>
      <c r="G86" s="10">
        <f>+F86/('[1]Organico'!I86*167)</f>
        <v>0.04448246364414029</v>
      </c>
    </row>
    <row r="87" spans="1:7" ht="15">
      <c r="A87" s="8" t="s">
        <v>85</v>
      </c>
      <c r="B87" s="9">
        <v>605.97</v>
      </c>
      <c r="C87" s="10">
        <f>+B87/('[1]Organico'!C87*167)</f>
        <v>0.04219259156106392</v>
      </c>
      <c r="D87" s="9">
        <v>446.91</v>
      </c>
      <c r="E87" s="10">
        <f>+D87/('[1]Organico'!E87*167)</f>
        <v>0.031117532377106256</v>
      </c>
      <c r="F87" s="9">
        <v>474.86</v>
      </c>
      <c r="G87" s="10">
        <f>+F87/('[1]Organico'!I87*167)</f>
        <v>0.03306364016153739</v>
      </c>
    </row>
    <row r="88" spans="1:7" ht="15">
      <c r="A88" s="8" t="s">
        <v>86</v>
      </c>
      <c r="B88" s="9">
        <v>195.65</v>
      </c>
      <c r="C88" s="10">
        <f>+B88/('[1]Organico'!C88*167)</f>
        <v>0.03083044437440908</v>
      </c>
      <c r="D88" s="9">
        <v>123.33</v>
      </c>
      <c r="E88" s="10">
        <f>+D88/('[1]Organico'!E88*167)</f>
        <v>0.019434289316104632</v>
      </c>
      <c r="F88" s="9">
        <v>15.2</v>
      </c>
      <c r="G88" s="10">
        <f>+F88/('[1]Organico'!I88*167)</f>
        <v>0.0025282767797737858</v>
      </c>
    </row>
    <row r="89" spans="1:7" ht="15">
      <c r="A89" s="8" t="s">
        <v>87</v>
      </c>
      <c r="B89" s="9">
        <v>703.97</v>
      </c>
      <c r="C89" s="10">
        <f>+B89/('[1]Organico'!C89*167)</f>
        <v>0.05546564765206429</v>
      </c>
      <c r="D89" s="9">
        <v>451.31</v>
      </c>
      <c r="E89" s="10">
        <f>+D89/('[1]Organico'!E89*167)</f>
        <v>0.035558619602899466</v>
      </c>
      <c r="F89" s="9">
        <v>316.98</v>
      </c>
      <c r="G89" s="10">
        <f>+F89/('[1]Organico'!I89*167)</f>
        <v>0.025307784431137726</v>
      </c>
    </row>
    <row r="90" spans="1:7" ht="15">
      <c r="A90" s="8" t="s">
        <v>88</v>
      </c>
      <c r="B90" s="9">
        <v>156.99</v>
      </c>
      <c r="C90" s="10">
        <f>+B90/('[1]Organico'!C90*167)</f>
        <v>0.034817032601463745</v>
      </c>
      <c r="D90" s="9">
        <v>242.65</v>
      </c>
      <c r="E90" s="10">
        <f>+D90/('[1]Organico'!E90*167)</f>
        <v>0.053814593036149924</v>
      </c>
      <c r="F90" s="9">
        <v>118.64</v>
      </c>
      <c r="G90" s="10">
        <f>+F90/('[1]Organico'!I90*167)</f>
        <v>0.024497212471608507</v>
      </c>
    </row>
    <row r="91" spans="1:7" ht="15">
      <c r="A91" s="8" t="s">
        <v>80</v>
      </c>
      <c r="B91" s="9">
        <v>144</v>
      </c>
      <c r="C91" s="10">
        <f>+B91/('[1]Organico'!C91*167)</f>
        <v>0.06159110350727117</v>
      </c>
      <c r="D91" s="9">
        <v>46</v>
      </c>
      <c r="E91" s="10">
        <f>+D91/('[1]Organico'!E91*167)</f>
        <v>0.019674935842600515</v>
      </c>
      <c r="F91" s="9">
        <v>8</v>
      </c>
      <c r="G91" s="10">
        <f>+F91/('[1]Organico'!I91*167)</f>
        <v>0.003421727972626176</v>
      </c>
    </row>
    <row r="92" spans="1:7" ht="15">
      <c r="A92" s="8" t="s">
        <v>89</v>
      </c>
      <c r="B92" s="9">
        <v>108</v>
      </c>
      <c r="C92" s="10">
        <f>+B92/('[1]Organico'!C92*167)</f>
        <v>0.023952095808383235</v>
      </c>
      <c r="D92" s="9">
        <v>106</v>
      </c>
      <c r="E92" s="10">
        <f>+D92/('[1]Organico'!E92*167)</f>
        <v>0.023508538478598358</v>
      </c>
      <c r="F92" s="9">
        <v>90</v>
      </c>
      <c r="G92" s="10">
        <f>+F92/('[1]Organico'!I92*167)</f>
        <v>0.01996007984031936</v>
      </c>
    </row>
    <row r="93" spans="1:7" ht="15">
      <c r="A93" s="8" t="s">
        <v>90</v>
      </c>
      <c r="B93" s="9">
        <v>364</v>
      </c>
      <c r="C93" s="10">
        <f>+B93/('[1]Organico'!C93*167)</f>
        <v>0.27245508982035926</v>
      </c>
      <c r="D93" s="9">
        <v>8</v>
      </c>
      <c r="E93" s="10">
        <f>+D93/('[1]Organico'!E93*167)</f>
        <v>0.005988023952095809</v>
      </c>
      <c r="F93" s="9">
        <v>8</v>
      </c>
      <c r="G93" s="10">
        <f>+F93/('[1]Organico'!I93*167)</f>
        <v>0.005988023952095809</v>
      </c>
    </row>
    <row r="94" spans="1:7" ht="15">
      <c r="A94" s="8" t="s">
        <v>91</v>
      </c>
      <c r="B94" s="9">
        <v>186</v>
      </c>
      <c r="C94" s="10">
        <f>+B94/('[1]Organico'!C94*167)</f>
        <v>0.07955517536355859</v>
      </c>
      <c r="D94" s="9">
        <v>148</v>
      </c>
      <c r="E94" s="10">
        <f>+D94/('[1]Organico'!E94*167)</f>
        <v>0.06330196749358426</v>
      </c>
      <c r="F94" s="9">
        <v>16</v>
      </c>
      <c r="G94" s="10">
        <f>+F94/('[1]Organico'!I94*167)</f>
        <v>0.006843455945252352</v>
      </c>
    </row>
    <row r="95" spans="1:7" ht="15">
      <c r="A95" s="8" t="s">
        <v>83</v>
      </c>
      <c r="B95" s="9"/>
      <c r="C95" s="10">
        <f>+B95/('[1]Organico'!C95*167)</f>
        <v>0</v>
      </c>
      <c r="D95" s="9"/>
      <c r="E95" s="10">
        <f>+D95/('[1]Organico'!E95*167)</f>
        <v>0</v>
      </c>
      <c r="F95" s="9"/>
      <c r="G95" s="10">
        <f>+F95/('[1]Organico'!I95*167)</f>
        <v>0</v>
      </c>
    </row>
    <row r="96" spans="1:7" s="7" customFormat="1" ht="15.75">
      <c r="A96" s="4" t="s">
        <v>92</v>
      </c>
      <c r="B96" s="5">
        <f>SUM(B97:B107)</f>
        <v>1996.78</v>
      </c>
      <c r="C96" s="6">
        <f>+B96/('[1]Organico'!C96*167)</f>
        <v>0.05002831157768146</v>
      </c>
      <c r="D96" s="5">
        <f>SUM(D97:D107)</f>
        <v>1735.92</v>
      </c>
      <c r="E96" s="6">
        <f>+D96/('[1]Organico'!E96*167)</f>
        <v>0.043675338398832586</v>
      </c>
      <c r="F96" s="5">
        <f>SUM(F97:F107)</f>
        <v>1402</v>
      </c>
      <c r="G96" s="6">
        <f>+F96/('[1]Organico'!I96*167)</f>
        <v>0.03512639991982562</v>
      </c>
    </row>
    <row r="97" spans="1:7" ht="15">
      <c r="A97" s="8" t="s">
        <v>93</v>
      </c>
      <c r="B97" s="9">
        <v>106</v>
      </c>
      <c r="C97" s="10">
        <f>+B97/('[1]Organico'!C97*167)</f>
        <v>0.04231536926147705</v>
      </c>
      <c r="D97" s="9">
        <v>38</v>
      </c>
      <c r="E97" s="10">
        <f>+D97/('[1]Organico'!E97*167)</f>
        <v>0.015169660678642715</v>
      </c>
      <c r="F97" s="9">
        <v>36</v>
      </c>
      <c r="G97" s="10">
        <f>+F97/('[1]Organico'!I97*167)</f>
        <v>0.01437125748502994</v>
      </c>
    </row>
    <row r="98" spans="1:7" ht="15">
      <c r="A98" s="8" t="s">
        <v>77</v>
      </c>
      <c r="B98" s="9">
        <v>52</v>
      </c>
      <c r="C98" s="10">
        <f>+B98/('[1]Organico'!C98*167)</f>
        <v>0.04448246364414029</v>
      </c>
      <c r="D98" s="9">
        <v>44</v>
      </c>
      <c r="E98" s="10">
        <f>+D98/('[1]Organico'!E98*167)</f>
        <v>0.037639007698887936</v>
      </c>
      <c r="F98" s="9">
        <v>32</v>
      </c>
      <c r="G98" s="10">
        <f>+F98/('[1]Organico'!I98*167)</f>
        <v>0.02737382378100941</v>
      </c>
    </row>
    <row r="99" spans="1:7" ht="15">
      <c r="A99" s="8" t="s">
        <v>94</v>
      </c>
      <c r="B99" s="9">
        <v>237.66</v>
      </c>
      <c r="C99" s="10">
        <f>+B99/('[1]Organico'!C99*167)</f>
        <v>0.037450362433028676</v>
      </c>
      <c r="D99" s="9">
        <v>271.32</v>
      </c>
      <c r="E99" s="10">
        <f>+D99/('[1]Organico'!E99*167)</f>
        <v>0.04275449101796407</v>
      </c>
      <c r="F99" s="9">
        <v>55.66</v>
      </c>
      <c r="G99" s="10">
        <f>+F99/('[1]Organico'!I99*167)</f>
        <v>0.008770879294043491</v>
      </c>
    </row>
    <row r="100" spans="1:7" ht="15">
      <c r="A100" s="8" t="s">
        <v>95</v>
      </c>
      <c r="B100" s="9">
        <v>244.32</v>
      </c>
      <c r="C100" s="10">
        <f>+B100/('[1]Organico'!C100*167)</f>
        <v>0.02760366060332166</v>
      </c>
      <c r="D100" s="9">
        <v>280.98</v>
      </c>
      <c r="E100" s="10">
        <f>+D100/('[1]Organico'!E100*167)</f>
        <v>0.03174556547282793</v>
      </c>
      <c r="F100" s="9">
        <v>129.99</v>
      </c>
      <c r="G100" s="10">
        <f>+F100/('[1]Organico'!I100*167)</f>
        <v>0.014414504324683967</v>
      </c>
    </row>
    <row r="101" spans="1:7" ht="15">
      <c r="A101" s="8" t="s">
        <v>96</v>
      </c>
      <c r="B101" s="9">
        <v>406.31</v>
      </c>
      <c r="C101" s="10">
        <f>+B101/('[1]Organico'!C101*167)</f>
        <v>0.07848367780567897</v>
      </c>
      <c r="D101" s="9">
        <v>347.33</v>
      </c>
      <c r="E101" s="10">
        <f>+D101/('[1]Organico'!E101*167)</f>
        <v>0.06932734530938123</v>
      </c>
      <c r="F101" s="9">
        <v>435.99</v>
      </c>
      <c r="G101" s="10">
        <f>+F101/('[1]Organico'!I101*167)</f>
        <v>0.08421672783465328</v>
      </c>
    </row>
    <row r="102" spans="1:7" ht="15">
      <c r="A102" s="8" t="s">
        <v>97</v>
      </c>
      <c r="B102" s="9">
        <v>272.99</v>
      </c>
      <c r="C102" s="10">
        <f>+B102/('[1]Organico'!C102*167)</f>
        <v>0.0355363186670138</v>
      </c>
      <c r="D102" s="9">
        <v>301.89</v>
      </c>
      <c r="E102" s="10">
        <f>+D102/('[1]Organico'!E102*167)</f>
        <v>0.039298359802134857</v>
      </c>
      <c r="F102" s="9">
        <v>93.66</v>
      </c>
      <c r="G102" s="10">
        <f>+F102/('[1]Organico'!I102*167)</f>
        <v>0.01219213746420203</v>
      </c>
    </row>
    <row r="103" spans="1:7" ht="15">
      <c r="A103" s="8" t="s">
        <v>80</v>
      </c>
      <c r="B103" s="9">
        <v>284</v>
      </c>
      <c r="C103" s="10">
        <f>+B103/('[1]Organico'!C103*167)</f>
        <v>0.2125748502994012</v>
      </c>
      <c r="D103" s="9">
        <v>100</v>
      </c>
      <c r="E103" s="10">
        <f>+D103/('[1]Organico'!E103*167)</f>
        <v>0.0748502994011976</v>
      </c>
      <c r="F103" s="9">
        <v>304</v>
      </c>
      <c r="G103" s="10">
        <f>+F103/('[1]Organico'!I103*167)</f>
        <v>0.2275449101796407</v>
      </c>
    </row>
    <row r="104" spans="1:7" ht="15">
      <c r="A104" s="8" t="s">
        <v>98</v>
      </c>
      <c r="B104" s="9">
        <v>70</v>
      </c>
      <c r="C104" s="10">
        <f>+B104/('[1]Organico'!C104*167)</f>
        <v>0.05239520958083832</v>
      </c>
      <c r="D104" s="9">
        <v>24</v>
      </c>
      <c r="E104" s="10">
        <f>+D104/('[1]Organico'!E104*167)</f>
        <v>0.017964071856287425</v>
      </c>
      <c r="F104" s="9">
        <v>68</v>
      </c>
      <c r="G104" s="10">
        <f>+F104/('[1]Organico'!I104*167)</f>
        <v>0.05089820359281437</v>
      </c>
    </row>
    <row r="105" spans="1:7" ht="15">
      <c r="A105" s="8" t="s">
        <v>99</v>
      </c>
      <c r="B105" s="9"/>
      <c r="C105" s="10">
        <f>+B105/('[1]Organico'!C105*167)</f>
        <v>0</v>
      </c>
      <c r="D105" s="9">
        <v>38</v>
      </c>
      <c r="E105" s="10">
        <f>+D105/('[1]Organico'!E105*167)</f>
        <v>0.016253207869974338</v>
      </c>
      <c r="F105" s="9">
        <v>6</v>
      </c>
      <c r="G105" s="10">
        <f>+F105/('[1]Organico'!I105*167)</f>
        <v>0.0027637033625057578</v>
      </c>
    </row>
    <row r="106" spans="1:7" ht="15">
      <c r="A106" s="8" t="s">
        <v>100</v>
      </c>
      <c r="B106" s="9">
        <v>323.5</v>
      </c>
      <c r="C106" s="10">
        <f>+B106/('[1]Organico'!C106*167)</f>
        <v>0.10761809713905522</v>
      </c>
      <c r="D106" s="9">
        <v>290.4</v>
      </c>
      <c r="E106" s="10">
        <f>+D106/('[1]Organico'!E106*167)</f>
        <v>0.09660678642714571</v>
      </c>
      <c r="F106" s="9">
        <v>240.7</v>
      </c>
      <c r="G106" s="10">
        <f>+F106/('[1]Organico'!I106*167)</f>
        <v>0.0800731869594145</v>
      </c>
    </row>
    <row r="107" spans="1:7" ht="15">
      <c r="A107" s="8" t="s">
        <v>83</v>
      </c>
      <c r="B107" s="9"/>
      <c r="C107" s="10">
        <f>+B107/('[1]Organico'!C107*167)</f>
        <v>0</v>
      </c>
      <c r="D107" s="9"/>
      <c r="E107" s="10">
        <f>+D107/('[1]Organico'!E107*167)</f>
        <v>0</v>
      </c>
      <c r="F107" s="9"/>
      <c r="G107" s="10">
        <f>+F107/('[1]Organico'!I107*167)</f>
        <v>0</v>
      </c>
    </row>
    <row r="108" spans="1:7" s="7" customFormat="1" ht="15.75">
      <c r="A108" s="4" t="s">
        <v>101</v>
      </c>
      <c r="B108" s="5">
        <f>SUM(B109:B116)</f>
        <v>2415.0299999999997</v>
      </c>
      <c r="C108" s="6">
        <f>+B108/('[1]Organico'!C108*167)</f>
        <v>0.0583115221170562</v>
      </c>
      <c r="D108" s="5">
        <f>SUM(D109:D116)</f>
        <v>1948.52</v>
      </c>
      <c r="E108" s="6">
        <f>+D108/('[1]Organico'!E108*167)</f>
        <v>0.047430018012754975</v>
      </c>
      <c r="F108" s="5">
        <f>SUM(F109:F116)</f>
        <v>2121.09</v>
      </c>
      <c r="G108" s="6">
        <f>+F108/('[1]Organico'!I108*167)</f>
        <v>0.050602142328888045</v>
      </c>
    </row>
    <row r="109" spans="1:7" ht="15">
      <c r="A109" s="8" t="s">
        <v>102</v>
      </c>
      <c r="B109" s="9">
        <v>114</v>
      </c>
      <c r="C109" s="10">
        <f>+B109/('[1]Organico'!C109*167)</f>
        <v>0.03413173652694611</v>
      </c>
      <c r="D109" s="9">
        <v>184</v>
      </c>
      <c r="E109" s="10">
        <f>+D109/('[1]Organico'!E109*167)</f>
        <v>0.055089820359281436</v>
      </c>
      <c r="F109" s="9">
        <v>238</v>
      </c>
      <c r="G109" s="10">
        <f>+F109/('[1]Organico'!I109*167)</f>
        <v>0.07500787897888433</v>
      </c>
    </row>
    <row r="110" spans="1:7" ht="15">
      <c r="A110" s="8" t="s">
        <v>77</v>
      </c>
      <c r="B110" s="9">
        <v>8</v>
      </c>
      <c r="C110" s="10">
        <f>+B110/('[1]Organico'!C110*167)</f>
        <v>0.011976047904191617</v>
      </c>
      <c r="D110" s="9">
        <v>14</v>
      </c>
      <c r="E110" s="10">
        <f>+D110/('[1]Organico'!E110*167)</f>
        <v>0.020958083832335328</v>
      </c>
      <c r="F110" s="9"/>
      <c r="G110" s="10">
        <f>+F110/('[1]Organico'!I110*167)</f>
        <v>0</v>
      </c>
    </row>
    <row r="111" spans="1:7" ht="15">
      <c r="A111" s="8" t="s">
        <v>78</v>
      </c>
      <c r="B111" s="9">
        <v>1034.48</v>
      </c>
      <c r="C111" s="10">
        <f>+B111/('[1]Organico'!C111*167)</f>
        <v>0.07554257338980576</v>
      </c>
      <c r="D111" s="9">
        <v>697.87</v>
      </c>
      <c r="E111" s="10">
        <f>+D111/('[1]Organico'!E111*167)</f>
        <v>0.05159089228949509</v>
      </c>
      <c r="F111" s="9">
        <v>1139.17</v>
      </c>
      <c r="G111" s="10">
        <f>+F111/('[1]Organico'!I111*167)</f>
        <v>0.07931834006405794</v>
      </c>
    </row>
    <row r="112" spans="1:7" ht="15">
      <c r="A112" s="8" t="s">
        <v>79</v>
      </c>
      <c r="B112" s="9">
        <v>854.55</v>
      </c>
      <c r="C112" s="10">
        <f>+B112/('[1]Organico'!C112*167)</f>
        <v>0.06020077492074674</v>
      </c>
      <c r="D112" s="9">
        <v>497.65</v>
      </c>
      <c r="E112" s="10">
        <f>+D112/('[1]Organico'!E112*167)</f>
        <v>0.035475477616196176</v>
      </c>
      <c r="F112" s="9">
        <v>257.92</v>
      </c>
      <c r="G112" s="10">
        <f>+F112/('[1]Organico'!I112*167)</f>
        <v>0.01816977809087707</v>
      </c>
    </row>
    <row r="113" spans="1:7" ht="15">
      <c r="A113" s="8" t="s">
        <v>80</v>
      </c>
      <c r="B113" s="9">
        <v>88</v>
      </c>
      <c r="C113" s="10">
        <f>+B113/('[1]Organico'!C113*167)</f>
        <v>0.043912175648702596</v>
      </c>
      <c r="D113" s="9">
        <v>103</v>
      </c>
      <c r="E113" s="10">
        <f>+D113/('[1]Organico'!E113*167)</f>
        <v>0.05139720558882235</v>
      </c>
      <c r="F113" s="9">
        <v>98</v>
      </c>
      <c r="G113" s="10">
        <f>+F113/('[1]Organico'!I113*167)</f>
        <v>0.04890219560878244</v>
      </c>
    </row>
    <row r="114" spans="1:7" ht="15">
      <c r="A114" s="8" t="s">
        <v>81</v>
      </c>
      <c r="B114" s="9">
        <v>166</v>
      </c>
      <c r="C114" s="10">
        <f>+B114/('[1]Organico'!C114*167)</f>
        <v>0.03313373253493014</v>
      </c>
      <c r="D114" s="9">
        <v>338</v>
      </c>
      <c r="E114" s="10">
        <f>+D114/('[1]Organico'!E114*167)</f>
        <v>0.06746506986027945</v>
      </c>
      <c r="F114" s="9">
        <v>286</v>
      </c>
      <c r="G114" s="10">
        <f>+F114/('[1]Organico'!I114*167)</f>
        <v>0.057085828343313376</v>
      </c>
    </row>
    <row r="115" spans="1:7" ht="15">
      <c r="A115" s="8" t="s">
        <v>103</v>
      </c>
      <c r="B115" s="9">
        <v>150</v>
      </c>
      <c r="C115" s="10">
        <f>+B115/('[1]Organico'!C115*167)</f>
        <v>0.0641573994867408</v>
      </c>
      <c r="D115" s="9">
        <v>114</v>
      </c>
      <c r="E115" s="10">
        <f>+D115/('[1]Organico'!E115*167)</f>
        <v>0.04875962360992301</v>
      </c>
      <c r="F115" s="9">
        <v>102</v>
      </c>
      <c r="G115" s="10">
        <f>+F115/('[1]Organico'!I115*167)</f>
        <v>0.04362703165098375</v>
      </c>
    </row>
    <row r="116" spans="1:7" ht="15">
      <c r="A116" s="8" t="s">
        <v>83</v>
      </c>
      <c r="B116" s="9"/>
      <c r="C116" s="10">
        <f>+B116/('[1]Organico'!C116*167)</f>
        <v>0</v>
      </c>
      <c r="D116" s="9"/>
      <c r="E116" s="10">
        <f>+D116/('[1]Organico'!E116*167)</f>
        <v>0</v>
      </c>
      <c r="F116" s="9"/>
      <c r="G116" s="10">
        <f>+F116/('[1]Organico'!I116*167)</f>
        <v>0</v>
      </c>
    </row>
    <row r="117" spans="1:7" s="7" customFormat="1" ht="15.75">
      <c r="A117" s="4" t="s">
        <v>104</v>
      </c>
      <c r="B117" s="5">
        <v>68</v>
      </c>
      <c r="C117" s="6">
        <f>+B117/('[1]Organico'!C117*167)</f>
        <v>0.20359281437125748</v>
      </c>
      <c r="D117" s="5">
        <v>8</v>
      </c>
      <c r="E117" s="6">
        <f>+D117/('[1]Organico'!E117*167)</f>
        <v>0.015968063872255488</v>
      </c>
      <c r="F117" s="5">
        <v>22</v>
      </c>
      <c r="G117" s="6">
        <f>+F117/('[1]Organico'!I117*167)</f>
        <v>0.0658682634730539</v>
      </c>
    </row>
    <row r="118" spans="1:7" s="7" customFormat="1" ht="15.75">
      <c r="A118" s="4" t="s">
        <v>105</v>
      </c>
      <c r="B118" s="5">
        <f>SUM(B119:B123)</f>
        <v>280</v>
      </c>
      <c r="C118" s="6">
        <f>+B118/('[1]Organico'!C118*167)</f>
        <v>0.05080747595717656</v>
      </c>
      <c r="D118" s="5">
        <f>SUM(D119:D123)</f>
        <v>124</v>
      </c>
      <c r="E118" s="6">
        <f>+D118/('[1]Organico'!E118*167)</f>
        <v>0.022500453638178187</v>
      </c>
      <c r="F118" s="5">
        <f>SUM(F119:F123)</f>
        <v>76</v>
      </c>
      <c r="G118" s="6">
        <f>+F118/('[1]Organico'!I118*167)</f>
        <v>0.014221556886227544</v>
      </c>
    </row>
    <row r="119" spans="1:7" ht="15">
      <c r="A119" s="8" t="s">
        <v>106</v>
      </c>
      <c r="B119" s="9">
        <v>16</v>
      </c>
      <c r="C119" s="10">
        <f>+B119/('[1]Organico'!C119*167)</f>
        <v>0.011976047904191617</v>
      </c>
      <c r="D119" s="9">
        <v>46</v>
      </c>
      <c r="E119" s="10">
        <f>+D119/('[1]Organico'!E119*167)</f>
        <v>0.0344311377245509</v>
      </c>
      <c r="F119" s="9">
        <v>44</v>
      </c>
      <c r="G119" s="10">
        <f>+F119/('[1]Organico'!I119*167)</f>
        <v>0.03293413173652695</v>
      </c>
    </row>
    <row r="120" spans="1:7" ht="15">
      <c r="A120" s="8" t="s">
        <v>107</v>
      </c>
      <c r="B120" s="9">
        <v>28</v>
      </c>
      <c r="C120" s="10">
        <f>+B120/('[1]Organico'!C120*167)</f>
        <v>0.018629407850964737</v>
      </c>
      <c r="D120" s="9">
        <v>24</v>
      </c>
      <c r="E120" s="10">
        <f>+D120/('[1]Organico'!E120*167)</f>
        <v>0.015968063872255488</v>
      </c>
      <c r="F120" s="9">
        <v>8</v>
      </c>
      <c r="G120" s="10">
        <f>+F120/('[1]Organico'!I120*167)</f>
        <v>0.0053226879574184965</v>
      </c>
    </row>
    <row r="121" spans="1:7" ht="15">
      <c r="A121" s="8" t="s">
        <v>108</v>
      </c>
      <c r="B121" s="9">
        <v>8</v>
      </c>
      <c r="C121" s="10">
        <f>+B121/('[1]Organico'!C121*167)</f>
        <v>0.007984031936127744</v>
      </c>
      <c r="D121" s="9">
        <v>8</v>
      </c>
      <c r="E121" s="10">
        <f>+D121/('[1]Organico'!E121*167)</f>
        <v>0.007984031936127744</v>
      </c>
      <c r="F121" s="9">
        <v>8</v>
      </c>
      <c r="G121" s="10">
        <f>+F121/('[1]Organico'!I121*167)</f>
        <v>0.007984031936127744</v>
      </c>
    </row>
    <row r="122" spans="1:7" ht="15">
      <c r="A122" s="8" t="s">
        <v>109</v>
      </c>
      <c r="B122" s="9">
        <v>192</v>
      </c>
      <c r="C122" s="10">
        <f>+B122/('[1]Organico'!C122*167)</f>
        <v>0.1437125748502994</v>
      </c>
      <c r="D122" s="9">
        <v>38</v>
      </c>
      <c r="E122" s="10">
        <f>+D122/('[1]Organico'!E122*167)</f>
        <v>0.02844311377245509</v>
      </c>
      <c r="F122" s="9">
        <v>16</v>
      </c>
      <c r="G122" s="10">
        <f>+F122/('[1]Organico'!I122*167)</f>
        <v>0.011976047904191617</v>
      </c>
    </row>
    <row r="123" spans="1:7" ht="15">
      <c r="A123" s="8" t="s">
        <v>110</v>
      </c>
      <c r="B123" s="9">
        <v>36</v>
      </c>
      <c r="C123" s="10">
        <f>+B123/('[1]Organico'!C123*167)</f>
        <v>0.10778443113772455</v>
      </c>
      <c r="D123" s="9">
        <v>8</v>
      </c>
      <c r="E123" s="10">
        <f>+D123/('[1]Organico'!E123*167)</f>
        <v>0.023952095808383235</v>
      </c>
      <c r="F123" s="9"/>
      <c r="G123" s="10">
        <f>+F123/('[1]Organico'!I123*167)</f>
        <v>0</v>
      </c>
    </row>
    <row r="124" spans="1:7" s="7" customFormat="1" ht="15.75">
      <c r="A124" s="4" t="s">
        <v>111</v>
      </c>
      <c r="B124" s="5">
        <f>SUM(B125:B131)</f>
        <v>520</v>
      </c>
      <c r="C124" s="6">
        <f>+B124/('[1]Organico'!C124*167)</f>
        <v>0.03348142424827764</v>
      </c>
      <c r="D124" s="5">
        <f>SUM(D125:D131)</f>
        <v>646</v>
      </c>
      <c r="E124" s="6">
        <f>+D124/('[1]Organico'!E124*167)</f>
        <v>0.04159423089305261</v>
      </c>
      <c r="F124" s="5">
        <f>SUM(F125:F131)</f>
        <v>634</v>
      </c>
      <c r="G124" s="6">
        <f>+F124/('[1]Organico'!I124*167)</f>
        <v>0.03954590818363273</v>
      </c>
    </row>
    <row r="125" spans="1:7" ht="15">
      <c r="A125" s="8" t="s">
        <v>112</v>
      </c>
      <c r="B125" s="9">
        <v>24</v>
      </c>
      <c r="C125" s="10">
        <f>+B125/('[1]Organico'!C125*167)</f>
        <v>0.04790419161676647</v>
      </c>
      <c r="D125" s="9"/>
      <c r="E125" s="10">
        <f>+D125/('[1]Organico'!E125*167)</f>
        <v>0</v>
      </c>
      <c r="F125" s="9">
        <v>54</v>
      </c>
      <c r="G125" s="10">
        <f>+F125/('[1]Organico'!I125*167)</f>
        <v>0.10778443113772455</v>
      </c>
    </row>
    <row r="126" spans="1:7" ht="15">
      <c r="A126" s="8" t="s">
        <v>113</v>
      </c>
      <c r="B126" s="9">
        <v>54</v>
      </c>
      <c r="C126" s="10">
        <f>+B126/('[1]Organico'!C126*167)</f>
        <v>0.017964071856287425</v>
      </c>
      <c r="D126" s="9">
        <v>70</v>
      </c>
      <c r="E126" s="10">
        <f>+D126/('[1]Organico'!E126*167)</f>
        <v>0.023286759813705923</v>
      </c>
      <c r="F126" s="9">
        <v>38</v>
      </c>
      <c r="G126" s="10">
        <f>+F126/('[1]Organico'!I126*167)</f>
        <v>0.012641383898868928</v>
      </c>
    </row>
    <row r="127" spans="1:7" ht="15">
      <c r="A127" s="8" t="s">
        <v>114</v>
      </c>
      <c r="B127" s="9">
        <v>248</v>
      </c>
      <c r="C127" s="10">
        <f>+B127/('[1]Organico'!C127*167)</f>
        <v>0.06456651913564176</v>
      </c>
      <c r="D127" s="9">
        <v>68</v>
      </c>
      <c r="E127" s="10">
        <f>+D127/('[1]Organico'!E127*167)</f>
        <v>0.017703722988804998</v>
      </c>
      <c r="F127" s="9">
        <v>136</v>
      </c>
      <c r="G127" s="10">
        <f>+F127/('[1]Organico'!I127*167)</f>
        <v>0.035407445977609996</v>
      </c>
    </row>
    <row r="128" spans="1:7" ht="15">
      <c r="A128" s="8" t="s">
        <v>115</v>
      </c>
      <c r="B128" s="9">
        <v>58</v>
      </c>
      <c r="C128" s="10">
        <f>+B128/('[1]Organico'!C128*167)</f>
        <v>0.010853293413173653</v>
      </c>
      <c r="D128" s="9">
        <v>362</v>
      </c>
      <c r="E128" s="10">
        <f>+D128/('[1]Organico'!E128*167)</f>
        <v>0.06773952095808383</v>
      </c>
      <c r="F128" s="9">
        <v>260</v>
      </c>
      <c r="G128" s="10">
        <f>+F128/('[1]Organico'!I128*167)</f>
        <v>0.048652694610778445</v>
      </c>
    </row>
    <row r="129" spans="1:7" ht="15">
      <c r="A129" s="8" t="s">
        <v>116</v>
      </c>
      <c r="B129" s="9"/>
      <c r="C129" s="10">
        <f>+B129/('[1]Organico'!C129*167)</f>
        <v>0</v>
      </c>
      <c r="D129" s="9">
        <v>92</v>
      </c>
      <c r="E129" s="10">
        <f>+D129/('[1]Organico'!E129*167)</f>
        <v>0.2754491017964072</v>
      </c>
      <c r="F129" s="9">
        <v>146</v>
      </c>
      <c r="G129" s="10">
        <f>+F129/('[1]Organico'!I129*167)</f>
        <v>0.437125748502994</v>
      </c>
    </row>
    <row r="130" spans="1:7" ht="15">
      <c r="A130" s="8" t="s">
        <v>117</v>
      </c>
      <c r="B130" s="9">
        <v>84</v>
      </c>
      <c r="C130" s="10">
        <f>+B130/('[1]Organico'!C130*167)</f>
        <v>0.16766467065868262</v>
      </c>
      <c r="D130" s="9">
        <v>30</v>
      </c>
      <c r="E130" s="10">
        <f>+D130/('[1]Organico'!E130*167)</f>
        <v>0.059880239520958084</v>
      </c>
      <c r="F130" s="9"/>
      <c r="G130" s="10">
        <f>+F130/('[1]Organico'!I130*167)</f>
        <v>0</v>
      </c>
    </row>
    <row r="131" spans="1:7" ht="15">
      <c r="A131" s="8" t="s">
        <v>118</v>
      </c>
      <c r="B131" s="9">
        <v>52</v>
      </c>
      <c r="C131" s="10">
        <f>+B131/('[1]Organico'!C131*167)</f>
        <v>0.02594810379241517</v>
      </c>
      <c r="D131" s="9">
        <v>24</v>
      </c>
      <c r="E131" s="10">
        <f>+D131/('[1]Organico'!E131*167)</f>
        <v>0.011976047904191617</v>
      </c>
      <c r="F131" s="9"/>
      <c r="G131" s="10">
        <f>+F131/('[1]Organico'!I131*167)</f>
        <v>0</v>
      </c>
    </row>
    <row r="132" spans="1:7" s="7" customFormat="1" ht="15.75">
      <c r="A132" s="4" t="s">
        <v>119</v>
      </c>
      <c r="B132" s="5">
        <v>60</v>
      </c>
      <c r="C132" s="6">
        <f>+B132/('[1]Organico'!C132*167)</f>
        <v>0.0718562874251497</v>
      </c>
      <c r="D132" s="5">
        <v>28</v>
      </c>
      <c r="E132" s="6">
        <f>+D132/('[1]Organico'!E132*167)</f>
        <v>0.033532934131736525</v>
      </c>
      <c r="F132" s="5">
        <v>16</v>
      </c>
      <c r="G132" s="6">
        <f>+F132/('[1]Organico'!I132*167)</f>
        <v>0.019161676646706587</v>
      </c>
    </row>
    <row r="133" spans="1:7" s="7" customFormat="1" ht="15.75">
      <c r="A133" s="4" t="s">
        <v>120</v>
      </c>
      <c r="B133" s="5">
        <f>SUM(B134:B139)</f>
        <v>495.33000000000004</v>
      </c>
      <c r="C133" s="6">
        <f>+B133/('[1]Organico'!C133*167)</f>
        <v>0.02879658159409337</v>
      </c>
      <c r="D133" s="5">
        <f>SUM(D134:D139)</f>
        <v>609.3299999999999</v>
      </c>
      <c r="E133" s="6">
        <f>+D133/('[1]Organico'!E133*167)</f>
        <v>0.03542410324981105</v>
      </c>
      <c r="F133" s="5">
        <f>SUM(F134:F139)</f>
        <v>431.33</v>
      </c>
      <c r="G133" s="6">
        <f>+F133/('[1]Organico'!I133*167)</f>
        <v>0.025321709522132207</v>
      </c>
    </row>
    <row r="134" spans="1:7" ht="15">
      <c r="A134" s="8" t="s">
        <v>121</v>
      </c>
      <c r="B134" s="9">
        <v>46</v>
      </c>
      <c r="C134" s="10">
        <f>+B134/('[1]Organico'!C134*167)</f>
        <v>0.025040827436037017</v>
      </c>
      <c r="D134" s="9">
        <v>114</v>
      </c>
      <c r="E134" s="10">
        <f>+D134/('[1]Organico'!E134*167)</f>
        <v>0.06205770277626565</v>
      </c>
      <c r="F134" s="9">
        <v>54</v>
      </c>
      <c r="G134" s="10">
        <f>+F134/('[1]Organico'!I134*167)</f>
        <v>0.02939575394665215</v>
      </c>
    </row>
    <row r="135" spans="1:7" ht="15">
      <c r="A135" s="8" t="s">
        <v>122</v>
      </c>
      <c r="B135" s="9">
        <v>135.33</v>
      </c>
      <c r="C135" s="10">
        <f>+B135/('[1]Organico'!C135*167)</f>
        <v>0.03683451279259663</v>
      </c>
      <c r="D135" s="9">
        <v>113.33</v>
      </c>
      <c r="E135" s="10">
        <f>+D135/('[1]Organico'!E135*167)</f>
        <v>0.030846488840500817</v>
      </c>
      <c r="F135" s="9">
        <v>39.33</v>
      </c>
      <c r="G135" s="10">
        <f>+F135/('[1]Organico'!I135*167)</f>
        <v>0.010704953728905824</v>
      </c>
    </row>
    <row r="136" spans="1:7" ht="15">
      <c r="A136" s="8" t="s">
        <v>123</v>
      </c>
      <c r="B136" s="9">
        <v>38</v>
      </c>
      <c r="C136" s="10">
        <f>+B136/('[1]Organico'!C136*167)</f>
        <v>0.05688622754491018</v>
      </c>
      <c r="D136" s="9">
        <v>62</v>
      </c>
      <c r="E136" s="10">
        <f>+D136/('[1]Organico'!E136*167)</f>
        <v>0.09281437125748503</v>
      </c>
      <c r="F136" s="9"/>
      <c r="G136" s="10">
        <f>+F136/('[1]Organico'!I136*167)</f>
        <v>0</v>
      </c>
    </row>
    <row r="137" spans="1:7" ht="15">
      <c r="A137" s="8" t="s">
        <v>124</v>
      </c>
      <c r="B137" s="9">
        <v>122</v>
      </c>
      <c r="C137" s="10">
        <f>+B137/('[1]Organico'!C137*167)</f>
        <v>0.014324292591288012</v>
      </c>
      <c r="D137" s="9">
        <v>184</v>
      </c>
      <c r="E137" s="10">
        <f>+D137/('[1]Organico'!E137*167)</f>
        <v>0.02160385112128684</v>
      </c>
      <c r="F137" s="9">
        <v>296</v>
      </c>
      <c r="G137" s="10">
        <f>+F137/('[1]Organico'!I137*167)</f>
        <v>0.03544910179640719</v>
      </c>
    </row>
    <row r="138" spans="1:7" ht="15">
      <c r="A138" s="8" t="s">
        <v>125</v>
      </c>
      <c r="B138" s="9">
        <v>60</v>
      </c>
      <c r="C138" s="10">
        <f>+B138/('[1]Organico'!C138*167)</f>
        <v>0.0326619488296135</v>
      </c>
      <c r="D138" s="9">
        <v>104</v>
      </c>
      <c r="E138" s="10">
        <f>+D138/('[1]Organico'!E138*167)</f>
        <v>0.056614044637996734</v>
      </c>
      <c r="F138" s="9">
        <v>34</v>
      </c>
      <c r="G138" s="10">
        <f>+F138/('[1]Organico'!I138*167)</f>
        <v>0.02035928143712575</v>
      </c>
    </row>
    <row r="139" spans="1:7" ht="15">
      <c r="A139" s="8" t="s">
        <v>126</v>
      </c>
      <c r="B139" s="9">
        <v>94</v>
      </c>
      <c r="C139" s="10">
        <f>+B139/('[1]Organico'!C139*167)</f>
        <v>0.1407185628742515</v>
      </c>
      <c r="D139" s="9">
        <v>32</v>
      </c>
      <c r="E139" s="10">
        <f>+D139/('[1]Organico'!E139*167)</f>
        <v>0.04790419161676647</v>
      </c>
      <c r="F139" s="9">
        <v>8</v>
      </c>
      <c r="G139" s="10">
        <f>+F139/('[1]Organico'!I139*167)</f>
        <v>0.011976047904191617</v>
      </c>
    </row>
    <row r="140" spans="1:7" ht="15">
      <c r="A140" s="4" t="s">
        <v>127</v>
      </c>
      <c r="B140" s="5"/>
      <c r="C140" s="6">
        <f>+B140/('[1]Organico'!C140*167)</f>
        <v>0</v>
      </c>
      <c r="D140" s="5"/>
      <c r="E140" s="6">
        <f>+D140/('[1]Organico'!E140*167)</f>
        <v>0</v>
      </c>
      <c r="F140" s="5"/>
      <c r="G140" s="6">
        <f>+F140/('[1]Organico'!I140*167)</f>
        <v>0</v>
      </c>
    </row>
    <row r="141" spans="1:7" ht="15">
      <c r="A141" s="4" t="s">
        <v>128</v>
      </c>
      <c r="B141" s="12">
        <v>288</v>
      </c>
      <c r="C141" s="6">
        <f>+B141/('[1]Organico'!C141*167)</f>
        <v>0.0783886771910724</v>
      </c>
      <c r="D141" s="12">
        <v>376</v>
      </c>
      <c r="E141" s="6">
        <f>+D141/('[1]Organico'!E141*167)</f>
        <v>0.10234077299945564</v>
      </c>
      <c r="F141" s="12">
        <v>165.5</v>
      </c>
      <c r="G141" s="6">
        <f>+F141/('[1]Organico'!I141*167)</f>
        <v>0.045046271094175284</v>
      </c>
    </row>
    <row r="142" spans="1:7" ht="15.75" thickBot="1">
      <c r="A142" s="4" t="s">
        <v>129</v>
      </c>
      <c r="B142" s="13">
        <f>+B140+B133+B132+B124+B118+B117+B108+B96+B85+B76+B66+B63+B54+B45+B44+B36+B31+B22+B21+B17+B11+B4+B3</f>
        <v>17200.71</v>
      </c>
      <c r="C142" s="14">
        <f>+B142/('[1]Organico'!C142*167)</f>
        <v>0.05309188838817211</v>
      </c>
      <c r="D142" s="13">
        <f>+D140+D133+D132+D124+D118+D117+D108+D96+D85+D76+D66+D63+D54+D45+D44+D36+D31+D22+D21+D17+D11+D4+D3</f>
        <v>14181.19</v>
      </c>
      <c r="E142" s="14">
        <f>+D142/('[1]Organico'!E142*167)</f>
        <v>0.04386224451922601</v>
      </c>
      <c r="F142" s="13">
        <f>+F140+F133+F132+F124+F118+F117+F108+F96+F85+F76+F66+F63+F54+F45+F44+F36+F31+F22+F21+F17+F11+F4+F3</f>
        <v>12403.310000000001</v>
      </c>
      <c r="G142" s="14">
        <f>+F142/('[1]Organico'!I142*167)</f>
        <v>0.038383109749493265</v>
      </c>
    </row>
    <row r="144" spans="2:7" ht="15">
      <c r="B144" s="15"/>
      <c r="C144" s="15"/>
      <c r="D144" s="15"/>
      <c r="E144" s="15"/>
      <c r="F144" s="15"/>
      <c r="G144" s="15"/>
    </row>
    <row r="145" spans="2:7" ht="15">
      <c r="B145" s="15"/>
      <c r="C145" s="15"/>
      <c r="D145" s="15"/>
      <c r="E145" s="15"/>
      <c r="F145" s="15"/>
      <c r="G145" s="15"/>
    </row>
  </sheetData>
  <sheetProtection/>
  <mergeCells count="4">
    <mergeCell ref="A1:A2"/>
    <mergeCell ref="B1:C1"/>
    <mergeCell ref="D1:E1"/>
    <mergeCell ref="F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Personale</dc:creator>
  <cp:keywords/>
  <dc:description/>
  <cp:lastModifiedBy>Gerbasio Emerico</cp:lastModifiedBy>
  <dcterms:created xsi:type="dcterms:W3CDTF">2018-05-24T10:37:05Z</dcterms:created>
  <dcterms:modified xsi:type="dcterms:W3CDTF">2022-02-15T08:37:25Z</dcterms:modified>
  <cp:category/>
  <cp:version/>
  <cp:contentType/>
  <cp:contentStatus/>
</cp:coreProperties>
</file>